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Tarbes\DS-L\Fond-documentaire\TECH-PUB\TECHPUB-STATUS\"/>
    </mc:Choice>
  </mc:AlternateContent>
  <xr:revisionPtr revIDLastSave="0" documentId="13_ncr:1_{6DD645BD-D1BB-4086-8E0F-BBBDF9A9DBC1}" xr6:coauthVersionLast="47" xr6:coauthVersionMax="47" xr10:uidLastSave="{00000000-0000-0000-0000-000000000000}"/>
  <bookViews>
    <workbookView xWindow="-120" yWindow="-16320" windowWidth="29040" windowHeight="15990" tabRatio="664" xr2:uid="{00000000-000D-0000-FFFF-FFFF00000000}"/>
  </bookViews>
  <sheets>
    <sheet name="MV-POH" sheetId="13" r:id="rId1"/>
    <sheet name="SUPPLEMENTS" sheetId="14" r:id="rId2"/>
    <sheet name="ME-MM" sheetId="5" r:id="rId3"/>
    <sheet name="IPC" sheetId="6" r:id="rId4"/>
    <sheet name="WM" sheetId="7" r:id="rId5"/>
    <sheet name="TOOL&amp;EQUIPMENT" sheetId="12" r:id="rId6"/>
    <sheet name="CD-ROM" sheetId="8" r:id="rId7"/>
  </sheets>
  <definedNames>
    <definedName name="_xlnm._FilterDatabase" localSheetId="6" hidden="1">'CD-ROM'!#REF!</definedName>
    <definedName name="_xlnm._FilterDatabase" localSheetId="3" hidden="1">IPC!#REF!</definedName>
    <definedName name="_xlnm._FilterDatabase" localSheetId="2" hidden="1">'ME-MM'!#REF!</definedName>
    <definedName name="_xlnm._FilterDatabase" localSheetId="0" hidden="1">'MV-POH'!$H$1:$H$24</definedName>
    <definedName name="_xlnm._FilterDatabase" localSheetId="1" hidden="1">SUPPLEMENTS!$K$1:$K$130</definedName>
    <definedName name="_xlnm._FilterDatabase" localSheetId="5" hidden="1">'TOOL&amp;EQUIPMENT'!#REF!</definedName>
    <definedName name="_xlnm._FilterDatabase" localSheetId="4" hidden="1">WM!#REF!</definedName>
    <definedName name="_xlnm.Print_Titles" localSheetId="6">'CD-ROM'!$1:$3</definedName>
    <definedName name="_xlnm.Print_Titles" localSheetId="3">IPC!$1:$2</definedName>
    <definedName name="_xlnm.Print_Titles" localSheetId="2">'ME-MM'!$1:$2</definedName>
    <definedName name="_xlnm.Print_Titles" localSheetId="0">'MV-POH'!$1:$3</definedName>
    <definedName name="_xlnm.Print_Titles" localSheetId="1">SUPPLEMENTS!$1:$3</definedName>
    <definedName name="_xlnm.Print_Titles" localSheetId="5">'TOOL&amp;EQUIPMENT'!$1:$3</definedName>
    <definedName name="_xlnm.Print_Titles" localSheetId="4">WM!$1:$3</definedName>
    <definedName name="_xlnm.Print_Area" localSheetId="6">'CD-ROM'!$A$1:$I$4</definedName>
    <definedName name="_xlnm.Print_Area" localSheetId="2">'ME-MM'!$A$1:$K$6</definedName>
    <definedName name="_xlnm.Print_Area" localSheetId="0">'MV-POH'!$A$1:$K$23</definedName>
    <definedName name="_xlnm.Print_Area" localSheetId="5">'TOOL&amp;EQUIPMENT'!$A$1:$I$4</definedName>
    <definedName name="_xlnm.Print_Area" localSheetId="4">WM!$A$1:$I$12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5" l="1"/>
  <c r="I4" i="6"/>
  <c r="M14" i="14" l="1"/>
  <c r="A5" i="5" l="1"/>
  <c r="I4" i="12" l="1"/>
</calcChain>
</file>

<file path=xl/sharedStrings.xml><?xml version="1.0" encoding="utf-8"?>
<sst xmlns="http://schemas.openxmlformats.org/spreadsheetml/2006/main" count="1653" uniqueCount="693">
  <si>
    <t>Système de navigation GPS "GARMIN GNS 530" (B-RNAV) connecté avec l’EHSI de l’EFS 40</t>
  </si>
  <si>
    <t>Système d'oxygène gazeux "EROS/INTERTECHNIQUE" (31000 FT)</t>
  </si>
  <si>
    <t>Utilisation à 31000 ft</t>
  </si>
  <si>
    <t>Système EGPWS "HONEYWELL" KGP 560</t>
  </si>
  <si>
    <t>Capabilité transport de frêt sans porte pilote</t>
  </si>
  <si>
    <t>TBM 700C2</t>
  </si>
  <si>
    <t>Système EGPWS/TAS KMH 880 "HONEYWELL"</t>
  </si>
  <si>
    <t>Système de détection de limaille</t>
  </si>
  <si>
    <t>Ecran multifonction GMX 200 GARMIN</t>
  </si>
  <si>
    <t>List of supplements</t>
  </si>
  <si>
    <t>"BENDIX / KING" autopilot type KFC 275</t>
  </si>
  <si>
    <t>"BENDIX / KING" vertical speed and altitude selector type KAS 297C</t>
  </si>
  <si>
    <t>Stormscope "BFG" WX-500 ou WX-950 ou WX-1000 ou 1000+ ou 1000E</t>
  </si>
  <si>
    <t>Aménagement 7 places</t>
  </si>
  <si>
    <t>244-9999 + 205 and 240</t>
  </si>
  <si>
    <t>Référence
Part number</t>
  </si>
  <si>
    <t>Validité
Validity</t>
  </si>
  <si>
    <t>/</t>
  </si>
  <si>
    <t>24-9999</t>
  </si>
  <si>
    <t>96-9999</t>
  </si>
  <si>
    <t>Pilot's Operating Handbook TBM 850</t>
  </si>
  <si>
    <t>Brazil</t>
  </si>
  <si>
    <t>BRD</t>
  </si>
  <si>
    <t>Russian &amp; Ukrainian</t>
  </si>
  <si>
    <t>Pilote automatique "BENDIX / KING" type KFC 275</t>
  </si>
  <si>
    <t>Système de sélection d’altitude et de vitesse verticale "BENDIX / KING" type KAS 297C</t>
  </si>
  <si>
    <t>Radar météo RDS 81 "BENDIX / KING"</t>
  </si>
  <si>
    <t>Radar météo RDS 82 "BENDIX / KING"</t>
  </si>
  <si>
    <t>Radar météo à balayage vertical RDS 82 VP "BENDIX / KING"</t>
  </si>
  <si>
    <t>Avions TBM 700 équipés de la porte large</t>
  </si>
  <si>
    <t>MOD70-139-00</t>
  </si>
  <si>
    <t>MOD70-0169-79</t>
  </si>
  <si>
    <t>TBM 700 airplanes equipped with the large door</t>
  </si>
  <si>
    <t>OPTION
N°/No.</t>
  </si>
  <si>
    <t>Avion
Aircraft</t>
  </si>
  <si>
    <t>DMAWMPXB</t>
  </si>
  <si>
    <t>DMAMMPXE</t>
  </si>
  <si>
    <t>1-9999</t>
  </si>
  <si>
    <t>40-9999 + 24 et 36</t>
  </si>
  <si>
    <t>40-9999 + 24 and 36</t>
  </si>
  <si>
    <t>346-433</t>
  </si>
  <si>
    <t>From S/N 1 to S/N 433</t>
  </si>
  <si>
    <t>Système de navigation GPS "BENDIX / KING" KLN90A connecté avec l'EHSI de l'EFS 40</t>
  </si>
  <si>
    <t>Climatisation "KEITH"</t>
  </si>
  <si>
    <t>Radiosonde "BENDIX / KING" KRA 405</t>
  </si>
  <si>
    <t>Système de navigation GPS "BENDIX / KING" KLN90B connecté avec l'EHSI de l'EFS 40</t>
  </si>
  <si>
    <t>Système de détection incendie moteur</t>
  </si>
  <si>
    <t>Engine trend monitor SHADIN</t>
  </si>
  <si>
    <t>Interface graphique du radar "BENDIX / KING" GC 360A</t>
  </si>
  <si>
    <t>Système de navigation GPS "BENDIX / KING" KLN90B connecté avec le HSI KI 525A</t>
  </si>
  <si>
    <t xml:space="preserve">Radar météo à balayage vertical RDR 2000 "BENDIX / KING" </t>
  </si>
  <si>
    <t>RMI électronique et indicateur cartographique ARGUS 7000 CE "EVENTIDE"</t>
  </si>
  <si>
    <t>Window and capability of camera / observation</t>
  </si>
  <si>
    <t>"BENDIX / KING" KLN90A GPS navigation system interfaced with HSI KI 525A</t>
  </si>
  <si>
    <t>January 1st, 1996</t>
  </si>
  <si>
    <t>February 29, 1996</t>
  </si>
  <si>
    <t>June 30, 1996</t>
  </si>
  <si>
    <t>July 31, 1996</t>
  </si>
  <si>
    <t>June 10, 1998</t>
  </si>
  <si>
    <t>November 30, 1998</t>
  </si>
  <si>
    <t>June 15, 1999</t>
  </si>
  <si>
    <t>August 31, 1999</t>
  </si>
  <si>
    <t>September 30, 1999</t>
  </si>
  <si>
    <t>June 15, 2001</t>
  </si>
  <si>
    <t>April 30, 2000</t>
  </si>
  <si>
    <t>August 31, 2000</t>
  </si>
  <si>
    <t>January 31, 2001</t>
  </si>
  <si>
    <t>October 31, 2001</t>
  </si>
  <si>
    <t>August 30, 2001</t>
  </si>
  <si>
    <t>November 15, 2001</t>
  </si>
  <si>
    <t>February 15, 2003</t>
  </si>
  <si>
    <t>September 30, 2002</t>
  </si>
  <si>
    <t>December 10, 2002</t>
  </si>
  <si>
    <t>February 10, 2005</t>
  </si>
  <si>
    <t>October 31, 2006</t>
  </si>
  <si>
    <t>"BENDIX / KING" RDS 81 weather radar</t>
  </si>
  <si>
    <t>"BENDIX / KING" RDS 82 weather radar</t>
  </si>
  <si>
    <t>Argentina</t>
  </si>
  <si>
    <t>E0R8-RT002-20</t>
  </si>
  <si>
    <t>E0R8-RT003-34</t>
  </si>
  <si>
    <t>E0R8-TR001-00</t>
  </si>
  <si>
    <t>E0R8-TR002-20</t>
  </si>
  <si>
    <t>E0R8-TR003-34</t>
  </si>
  <si>
    <t>E0R8-RT001-00</t>
  </si>
  <si>
    <t>A</t>
  </si>
  <si>
    <t>OPT70-22-002</t>
  </si>
  <si>
    <t>OPT70-34-007</t>
  </si>
  <si>
    <t>OPT70-34-025</t>
  </si>
  <si>
    <t>OPT70-34-008</t>
  </si>
  <si>
    <t>OPT70-34-009 WX-1000
OPT70-34-041 WX-950
OPT70-34-056 WX-500</t>
  </si>
  <si>
    <t>OPT70-25-002</t>
  </si>
  <si>
    <t>OPT70-34-007B ou F
OPT70-34-008B ou F
OPT70-34-025B ou F</t>
  </si>
  <si>
    <t>OPT70-34-007B or F
OPT70-34-008B or F
OPT70-34-025B or F</t>
  </si>
  <si>
    <t>OPT70-34-001
OPT70-01-018</t>
  </si>
  <si>
    <t>OPT70-22-001A</t>
  </si>
  <si>
    <t>OPT70-21-001</t>
  </si>
  <si>
    <t>DMAPCPXB</t>
  </si>
  <si>
    <t>Avions TBM équipés de l'option OPT70 34040F (RDR 2000 radar météo)</t>
  </si>
  <si>
    <t>Version</t>
  </si>
  <si>
    <t>Français</t>
  </si>
  <si>
    <t>English</t>
  </si>
  <si>
    <t>Manuel de vol TBM 700A&amp;B</t>
  </si>
  <si>
    <t>Manuel de vol TBM 700C</t>
  </si>
  <si>
    <t>Pilot's Operating Handbook TBM 700A&amp;B</t>
  </si>
  <si>
    <t>Système de navigation (B-RNAV) GPS "BENDIX / KING" KLN 90B connecté avec l’EHSI de l’EFS 40</t>
  </si>
  <si>
    <t>Dec. 06</t>
  </si>
  <si>
    <t>"HONEYWELL" KMH 880 EGPWS/TAS system</t>
  </si>
  <si>
    <t>Provision for TBM 700C2</t>
  </si>
  <si>
    <t>Chip detection system</t>
  </si>
  <si>
    <t>GARMIN GMX 200 Multi-function display</t>
  </si>
  <si>
    <t>Maintenance Manual</t>
  </si>
  <si>
    <t>Illustrated Parts Catalog</t>
  </si>
  <si>
    <t>Français/Anglais</t>
  </si>
  <si>
    <t>French/English</t>
  </si>
  <si>
    <t>Manuel de Câblage</t>
  </si>
  <si>
    <t>Wiring Manual</t>
  </si>
  <si>
    <t>Tool and Equipment manual</t>
  </si>
  <si>
    <t>US Version</t>
  </si>
  <si>
    <t>Stat.</t>
  </si>
  <si>
    <t>Dernière MAJ
Last update</t>
  </si>
  <si>
    <t>Oct. 06</t>
  </si>
  <si>
    <t>Sep. 95</t>
  </si>
  <si>
    <t>Jun. 93</t>
  </si>
  <si>
    <t>Jan. 99</t>
  </si>
  <si>
    <t>Feb. 96</t>
  </si>
  <si>
    <t>Sep. 00</t>
  </si>
  <si>
    <t>Avr. 01</t>
  </si>
  <si>
    <t>Oct. 05</t>
  </si>
  <si>
    <t>Aoû. 97</t>
  </si>
  <si>
    <t>Sep. 99</t>
  </si>
  <si>
    <t>Nov. 02</t>
  </si>
  <si>
    <t>Oct. 03</t>
  </si>
  <si>
    <t>Sep. 06</t>
  </si>
  <si>
    <t>Apr. 94</t>
  </si>
  <si>
    <t>Apr. 01</t>
  </si>
  <si>
    <t>Aug. 97</t>
  </si>
  <si>
    <t>Dec. 01</t>
  </si>
  <si>
    <t>September 30, 2006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</si>
  <si>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</si>
  <si>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</si>
  <si>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</si>
  <si>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</si>
  <si>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</si>
  <si>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</si>
  <si>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</si>
  <si>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</si>
  <si>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</si>
  <si>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TBM700C1 244-9999 + 205 and 240 </t>
  </si>
  <si>
    <t>TBM700B and TBM700C1 airplanes equipped with Option OPT70 52002A "Pilot door"</t>
  </si>
  <si>
    <t>46</t>
  </si>
  <si>
    <t>Date Edition</t>
  </si>
  <si>
    <t>31 Janvier 1990</t>
  </si>
  <si>
    <t>15 Juillet 2002</t>
  </si>
  <si>
    <t>January 31, 1990</t>
  </si>
  <si>
    <t>July 15, 2002</t>
  </si>
  <si>
    <t>October 31, 2005</t>
  </si>
  <si>
    <t>September 30, 2004</t>
  </si>
  <si>
    <t>31 Mai 1991</t>
  </si>
  <si>
    <t>31 Mars 1990</t>
  </si>
  <si>
    <t>30 Novembre 1990</t>
  </si>
  <si>
    <t>28 Février 1991</t>
  </si>
  <si>
    <t>31 Mai 1992</t>
  </si>
  <si>
    <t>31 Janvier 1994</t>
  </si>
  <si>
    <t>30 Avril 1994</t>
  </si>
  <si>
    <t>30 Juin 1994</t>
  </si>
  <si>
    <t>30 Septembre 1995</t>
  </si>
  <si>
    <t>30 Avril 1996</t>
  </si>
  <si>
    <t>31 Janvier 1996</t>
  </si>
  <si>
    <t>29 Février 1996</t>
  </si>
  <si>
    <t>30 Juin 1996</t>
  </si>
  <si>
    <t>30 Avril 1999</t>
  </si>
  <si>
    <t>"BENDIX / KING" KLN90B GPS (B-RNAV) navigation system interfaced with EFS 40 EHSI</t>
  </si>
  <si>
    <t>"BENDIX / KING" KLN90B GPS (B-RNAV) navigation system interfaced with electromechanical HSI</t>
  </si>
  <si>
    <t>"BFG" SKYWATHC SKY 497 or SKY 899 traffic advisory system</t>
  </si>
  <si>
    <t>"EROS/INTERTECHNIQUE" gaseous oxygen system (30000 ft)</t>
  </si>
  <si>
    <t>Cargo transportation capability</t>
  </si>
  <si>
    <t>"GARMIN GNS 430" GPS navigation system interfaced with electromechanical instruments</t>
  </si>
  <si>
    <t>TBM airplanes equipped with option OPT70 34040F (RDR 2000 weather radar)</t>
  </si>
  <si>
    <t>MOD70-0210-34</t>
  </si>
  <si>
    <t>1-243 sauf 205 et 240</t>
  </si>
  <si>
    <t>1-243 except 205 and 240</t>
  </si>
  <si>
    <t>30 Novembre 1998</t>
  </si>
  <si>
    <t>15 Juin 1999</t>
  </si>
  <si>
    <t>30 Août 1999</t>
  </si>
  <si>
    <t>30 Septembre 1999</t>
  </si>
  <si>
    <t>15 Octobre 1999</t>
  </si>
  <si>
    <t>30 Avril 2000</t>
  </si>
  <si>
    <t>31 Août 2000</t>
  </si>
  <si>
    <t>31 Janvier 2001</t>
  </si>
  <si>
    <t>31 Octobre 2001</t>
  </si>
  <si>
    <t>30 Août 2001</t>
  </si>
  <si>
    <t>15 Novembre 2001</t>
  </si>
  <si>
    <t>15 Juillet 2004</t>
  </si>
  <si>
    <t>30 Septembre 2002</t>
  </si>
  <si>
    <t>10 Février 2005</t>
  </si>
  <si>
    <t>31 Octobre 2006</t>
  </si>
  <si>
    <t>May 15, 2000</t>
  </si>
  <si>
    <t>March 31, 1990</t>
  </si>
  <si>
    <t>November 30, 1990</t>
  </si>
  <si>
    <t>February 28, 1991</t>
  </si>
  <si>
    <t>May 31, 1991</t>
  </si>
  <si>
    <t>May 31, 1992</t>
  </si>
  <si>
    <t>January 31, 1994</t>
  </si>
  <si>
    <t>April 30, 1994</t>
  </si>
  <si>
    <t>June 30, 1994</t>
  </si>
  <si>
    <t>September 30, 1995</t>
  </si>
  <si>
    <t>April 30, 1996</t>
  </si>
  <si>
    <t>January 31, 1996</t>
  </si>
  <si>
    <t>OPT70-56-002A
OPT70-56-002B
OPT70-56-002C</t>
  </si>
  <si>
    <t>OPT70-34-030A</t>
  </si>
  <si>
    <t>OPT70-34-030B</t>
  </si>
  <si>
    <t>OPT70-21-002</t>
  </si>
  <si>
    <t>OPT70-34-037</t>
  </si>
  <si>
    <t>OPT70-34-033B</t>
  </si>
  <si>
    <t>OPT70-26-002</t>
  </si>
  <si>
    <t>OPT70-77-003</t>
  </si>
  <si>
    <t>OPT70-34-007G
OPT70-34-008G
OPT70-34-025G
OPT70-34-040G</t>
  </si>
  <si>
    <t>OPT70-34-033A</t>
  </si>
  <si>
    <t>OPT70-34-040</t>
  </si>
  <si>
    <t>OPT70-23-010A</t>
  </si>
  <si>
    <t>OPT70-01-008A</t>
  </si>
  <si>
    <t>OPT70-34-042</t>
  </si>
  <si>
    <t>OPT70-34-033D</t>
  </si>
  <si>
    <t>OPT70-34-033C</t>
  </si>
  <si>
    <t>OPT70-34-047
SKY 497
OPT70-34-059
SKY 899</t>
  </si>
  <si>
    <t>OPT70-35-001A</t>
  </si>
  <si>
    <t>OPT70-25-027A
OPT70-25-027B</t>
  </si>
  <si>
    <t>OPT70-23-018 Version Z</t>
  </si>
  <si>
    <t>OPT70-34-052</t>
  </si>
  <si>
    <t>OPT70-23-018 Version B
OPT70-23-019 Version B</t>
  </si>
  <si>
    <t xml:space="preserve">OPT70-34-054 </t>
  </si>
  <si>
    <t>OPT70-23-024
OPT70-23-025</t>
  </si>
  <si>
    <t xml:space="preserve">OPT70-35-001B </t>
  </si>
  <si>
    <t>OPT70-35-001B</t>
  </si>
  <si>
    <t xml:space="preserve">OPT70-01-026 </t>
  </si>
  <si>
    <t>OPT70-01-026</t>
  </si>
  <si>
    <t>OPT70-34-060</t>
  </si>
  <si>
    <t>OPT70-25-031</t>
  </si>
  <si>
    <t>OPT70-34-061</t>
  </si>
  <si>
    <t>OPT70-01-029</t>
  </si>
  <si>
    <t>14-9999 Airplanes equipped with modification No. MOD70-010-24</t>
  </si>
  <si>
    <t>E0R0</t>
  </si>
  <si>
    <t>E0R2</t>
  </si>
  <si>
    <t>E0R1</t>
  </si>
  <si>
    <t>E0R6</t>
  </si>
  <si>
    <t>E0R3</t>
  </si>
  <si>
    <t>E0R4</t>
  </si>
  <si>
    <t>E0R8</t>
  </si>
  <si>
    <t>Pilot's Operating Handbook TBM 700C</t>
  </si>
  <si>
    <t>192-9999</t>
  </si>
  <si>
    <t>Up to S/N 433</t>
  </si>
  <si>
    <t>700A</t>
  </si>
  <si>
    <t>700B</t>
  </si>
  <si>
    <t>700C</t>
  </si>
  <si>
    <t>ü</t>
  </si>
  <si>
    <t>Jan. 09</t>
  </si>
  <si>
    <t>1-433 sauf le 269</t>
  </si>
  <si>
    <t>1-433 except 269</t>
  </si>
  <si>
    <t>Jan, 09</t>
  </si>
  <si>
    <r>
      <t xml:space="preserve">850
</t>
    </r>
    <r>
      <rPr>
        <b/>
        <sz val="6"/>
        <rFont val="Arial"/>
        <family val="2"/>
      </rPr>
      <t>S/N 346-433</t>
    </r>
  </si>
  <si>
    <t>"BENDIX / KING" KLN90A GPS navigation system interfaced with EHSI OF EFS 40</t>
  </si>
  <si>
    <t>"KEITH" vapor cycle cooling system</t>
  </si>
  <si>
    <t>"BENDIX / KING" KRA 405 radar altimeter</t>
  </si>
  <si>
    <t>"BENDIX / KING" KLN90B GPS navigation system interfaced with EHSI of EFS 40</t>
  </si>
  <si>
    <t>Engine fire detection system</t>
  </si>
  <si>
    <t>SHADIN engine trend monitor</t>
  </si>
  <si>
    <t>"BENDIX / KING" GC 360A radar graphics interface</t>
  </si>
  <si>
    <t>"BENDIX / KING" KLN90B GPS navigation system interfaced with the HSI KI 525A</t>
  </si>
  <si>
    <t>"BENDIX / KING" RDR 2000 vertical profile weather radar</t>
  </si>
  <si>
    <t>AMS 44 dual channel audio control box</t>
  </si>
  <si>
    <t>"NAVCAL" flight inspection system capability</t>
  </si>
  <si>
    <t>"EVENTIDE" ARGUS 7000 CE electronic RMI/moving map display</t>
  </si>
  <si>
    <t>"GARMIN GNS 530" GPS navigation system (B-RNAV) interfaced with EHSI of EFS 40</t>
  </si>
  <si>
    <t>"EROS/INTERTECHNIQUE" gaseous oxygen system (31000 ft)</t>
  </si>
  <si>
    <t>Operation at 31000 ft</t>
  </si>
  <si>
    <t>"HONEYWELL" KGP 560 EGPWS system</t>
  </si>
  <si>
    <t>Cargo transportation capability without pilot door</t>
  </si>
  <si>
    <t>English/US Version</t>
  </si>
  <si>
    <t>54</t>
  </si>
  <si>
    <t>Argentina specifics</t>
  </si>
  <si>
    <t>August 31, 2010</t>
  </si>
  <si>
    <t>244-345 + 205 et 240</t>
  </si>
  <si>
    <t>244-345 + 205 and 240</t>
  </si>
  <si>
    <t>Avions TBM700B et TBM700C1 équipés de l’Option OPT70 52002A "Porte Pilote"</t>
  </si>
  <si>
    <t>Interface graphique du radar "BENDIX / KING" GC 381A</t>
  </si>
  <si>
    <t>EFS 40 "BENDIX / KING"</t>
  </si>
  <si>
    <t>Pilote automatique "BENDIX / KING" type KFC 325</t>
  </si>
  <si>
    <t>Conditionnement d’air fréon "CASEY COPTER"</t>
  </si>
  <si>
    <t>Hublot et capabilité caméra / observation</t>
  </si>
  <si>
    <t>Système de navigation GPS "BENDIX / KING" KLN90A connecté avec le HSI KI  525A</t>
  </si>
  <si>
    <t>Titre
Title</t>
  </si>
  <si>
    <t>N°/No</t>
  </si>
  <si>
    <t>Système de navigation (B-RNAV) GPX "BENDIX / KING" KLN90B connecté avec l’HSI électromécanique</t>
  </si>
  <si>
    <t>Système de surveillance de trafic SKYWATHC SKY 497 ou SKY 899 "BFG"</t>
  </si>
  <si>
    <t>Système d’oxygène gazeux "EROS/INTERTECHNIQUE" (30000 ft)</t>
  </si>
  <si>
    <t>Capabilité transport de frêt</t>
  </si>
  <si>
    <t>Système de navigation GPS "GARMIN GPS 430" connecté avec l’instrumentation électromécanique</t>
  </si>
  <si>
    <t>Système de navigation (B-RNAV) GPS "GARMIN GNS 430" connecté avec l’EHSI de l’EFS 40</t>
  </si>
  <si>
    <t>Ecran multifonction KMD 850 "HONEYWELL"</t>
  </si>
  <si>
    <t>Dual "GARMIN GNS 430" GPS (B-RNAV) navigation system interfaced with EHSI of EFS 40 - BRD</t>
  </si>
  <si>
    <t>"GARMIN GNS 430" GPS (B-RNAV) navigation system interfaced with EHSI of EFS 40</t>
  </si>
  <si>
    <t>"HONEYWELL" KMD 850 multi-function display</t>
  </si>
  <si>
    <t>DMACDBR</t>
  </si>
  <si>
    <t>"BENDIX / KING" RDS 82 VP vertical profile weather radar</t>
  </si>
  <si>
    <t>"BFG" WX-500 or WX-950 or WX-1000 or 1000+ or 1000E stormscope</t>
  </si>
  <si>
    <t>7-place accommodation</t>
  </si>
  <si>
    <t>"BENDIX / KING" GC 381A radar graphics interface</t>
  </si>
  <si>
    <t>"BENDIX / KING" EFS 40</t>
  </si>
  <si>
    <t>"BENDIX / KING" autopilot type KFC 325</t>
  </si>
  <si>
    <t>"CASEY COPTER" freon air conditioning system</t>
  </si>
  <si>
    <t>45</t>
  </si>
  <si>
    <t>Mexico specifics</t>
  </si>
  <si>
    <t>Mexique</t>
  </si>
  <si>
    <t>September 30, 2011</t>
  </si>
  <si>
    <t>MOD70-0212-11</t>
  </si>
  <si>
    <t>60</t>
  </si>
  <si>
    <t>ADS-B OUT function</t>
  </si>
  <si>
    <t>E2R0</t>
  </si>
  <si>
    <t>November 1, 2015</t>
  </si>
  <si>
    <t>1-433</t>
  </si>
  <si>
    <t>MOD70-0494-34A</t>
  </si>
  <si>
    <t>61</t>
  </si>
  <si>
    <t>Electronic standby indicator ESI-2000 installation for G600</t>
  </si>
  <si>
    <t>MOD70-0491-34</t>
  </si>
  <si>
    <t>56</t>
  </si>
  <si>
    <t>November 30, 2015</t>
  </si>
  <si>
    <t>Oct. 16</t>
  </si>
  <si>
    <t>Jul. 17</t>
  </si>
  <si>
    <t>1-999, except 687</t>
  </si>
  <si>
    <t>Nov. 17</t>
  </si>
  <si>
    <t>From S/N 1 up to S/N 684</t>
  </si>
  <si>
    <t>From S/N 1 up to S/N 684, except S/N 205 and 249</t>
  </si>
  <si>
    <t>14 Février 2019</t>
  </si>
  <si>
    <t>Du N/S 148 au N/S 999, plus N/S 137 et du N/S 143 au N/S 145</t>
  </si>
  <si>
    <t>MOD70-0352-11</t>
  </si>
  <si>
    <t>October 30, 2012</t>
  </si>
  <si>
    <t>Jan. 19</t>
  </si>
  <si>
    <t>From S/N 148 to S/N 999, plus S/N 137 and S/N 143 to S/N 145</t>
  </si>
  <si>
    <t>E0R16</t>
  </si>
  <si>
    <t>MAR 19</t>
  </si>
  <si>
    <t>DVD-ROM</t>
  </si>
  <si>
    <t>57</t>
  </si>
  <si>
    <t>Transport public pour avions immatricules en France</t>
  </si>
  <si>
    <t>DMNTMPXBE1R6</t>
  </si>
  <si>
    <t>E1R6</t>
  </si>
  <si>
    <t>DMAFM00FFR</t>
  </si>
  <si>
    <t>DMCFM00FFR</t>
  </si>
  <si>
    <t>DMAFM00EEN</t>
  </si>
  <si>
    <t>DMCFM00EEN</t>
  </si>
  <si>
    <t>DMNFM00EEN</t>
  </si>
  <si>
    <t>DMAFM00EUS</t>
  </si>
  <si>
    <t>DMCFM00EUS</t>
  </si>
  <si>
    <t>DMAFM00EBZ</t>
  </si>
  <si>
    <t>DMCFM00EBZ</t>
  </si>
  <si>
    <t>DMNFM00EBZ</t>
  </si>
  <si>
    <t>DMAFM01FFR</t>
  </si>
  <si>
    <t>DMAFM02FFR</t>
  </si>
  <si>
    <t>DMAFM03FFR</t>
  </si>
  <si>
    <t>DMAFM04FFR</t>
  </si>
  <si>
    <t>DMAFM05FFR</t>
  </si>
  <si>
    <t>DMAFM06FFR</t>
  </si>
  <si>
    <t>DMAFM07FFR</t>
  </si>
  <si>
    <t>DMAFM08FFR</t>
  </si>
  <si>
    <t>DMAFM09FFR</t>
  </si>
  <si>
    <t>DMAFM10FFR</t>
  </si>
  <si>
    <t>DMAFM11FFR</t>
  </si>
  <si>
    <t>DMAFM12FFR</t>
  </si>
  <si>
    <t>DMAFM13FFR</t>
  </si>
  <si>
    <t>DMAFM14FFR</t>
  </si>
  <si>
    <t>DMAFM15FFR</t>
  </si>
  <si>
    <t>DMAFM16FFR</t>
  </si>
  <si>
    <t>DMAFM17FFR</t>
  </si>
  <si>
    <t>DMAFM18FFR</t>
  </si>
  <si>
    <t>DMAFM19FFR</t>
  </si>
  <si>
    <t>DMAFM20FFR</t>
  </si>
  <si>
    <t>DMAFM21FFR</t>
  </si>
  <si>
    <t>DMAFM22FFR</t>
  </si>
  <si>
    <t>DMAFM25FFR</t>
  </si>
  <si>
    <t>DMAFM26FFR</t>
  </si>
  <si>
    <t>DMAFM27FFR</t>
  </si>
  <si>
    <t>DMAFM28FFR</t>
  </si>
  <si>
    <t>DMAFM29FFR</t>
  </si>
  <si>
    <t>DMBFM30FFR</t>
  </si>
  <si>
    <t>DMAFM32FFR</t>
  </si>
  <si>
    <t>DMAFM34FFR</t>
  </si>
  <si>
    <t>DMAFM35FFR</t>
  </si>
  <si>
    <t>DMAFM36FFR</t>
  </si>
  <si>
    <t>DMAFM37FFR</t>
  </si>
  <si>
    <t>DMAFM38FFR</t>
  </si>
  <si>
    <t>DMAFM39FFR</t>
  </si>
  <si>
    <t>DMAFM40FFR</t>
  </si>
  <si>
    <t>DMCFM41FFR</t>
  </si>
  <si>
    <t>DMAFM42FFR</t>
  </si>
  <si>
    <t>DMAFM44FFR</t>
  </si>
  <si>
    <t>DMAFM46EFR</t>
  </si>
  <si>
    <t>DMAFM57FFR</t>
  </si>
  <si>
    <t/>
  </si>
  <si>
    <t>DMAFM01EEN</t>
  </si>
  <si>
    <t>DMAFM02EEN</t>
  </si>
  <si>
    <t>DMAFM03EEN</t>
  </si>
  <si>
    <t>DMAFM04EEN</t>
  </si>
  <si>
    <t>DMAFM05EEN</t>
  </si>
  <si>
    <t>DMAFM06EEN</t>
  </si>
  <si>
    <t>DMAFM07EEN</t>
  </si>
  <si>
    <t>DMAFM08EEN</t>
  </si>
  <si>
    <t>DMAFM09EEN</t>
  </si>
  <si>
    <t>DMAFM10EEN</t>
  </si>
  <si>
    <t>DMAFM11EEN</t>
  </si>
  <si>
    <t>DMAFM12EEN</t>
  </si>
  <si>
    <t>DMAFM13EEN</t>
  </si>
  <si>
    <t>DMAFM14EEN</t>
  </si>
  <si>
    <t>DMAFM15EEN</t>
  </si>
  <si>
    <t>DMAFM16EEN</t>
  </si>
  <si>
    <t>DMAFM17EEN</t>
  </si>
  <si>
    <t>DMAFM18EEN</t>
  </si>
  <si>
    <t>DMAFM19EEN</t>
  </si>
  <si>
    <t>DMAFM20EEN</t>
  </si>
  <si>
    <t>DMAFM21EEN</t>
  </si>
  <si>
    <t>DMAFM22EEN</t>
  </si>
  <si>
    <t>DMAFM23EEN</t>
  </si>
  <si>
    <t>DMAFM24EEN</t>
  </si>
  <si>
    <t>DMAFM25EEN</t>
  </si>
  <si>
    <t>DMAFM26EEN</t>
  </si>
  <si>
    <t>DMAFM27EEN</t>
  </si>
  <si>
    <t>DMAFM28EEN</t>
  </si>
  <si>
    <t>DMAFM29EEN</t>
  </si>
  <si>
    <t>DMBFM30EEN</t>
  </si>
  <si>
    <t>DMAFM32EEN</t>
  </si>
  <si>
    <t>DMAFM34EEN</t>
  </si>
  <si>
    <t>DMAFM35EEN</t>
  </si>
  <si>
    <t>DMAFM36EEN</t>
  </si>
  <si>
    <t>DMAFM37EEN</t>
  </si>
  <si>
    <t>DMAFM38EEN</t>
  </si>
  <si>
    <t>DMAFM39EEN</t>
  </si>
  <si>
    <t>DMAFM40EEN</t>
  </si>
  <si>
    <t>DMCFM41EEN</t>
  </si>
  <si>
    <t>DMAFM42EEN</t>
  </si>
  <si>
    <t>DMCFM43EEN</t>
  </si>
  <si>
    <t>DMAFM44EEN</t>
  </si>
  <si>
    <t>DMAFM46EEN</t>
  </si>
  <si>
    <t>DMNFM56EEN</t>
  </si>
  <si>
    <t>DMAFM60EEN</t>
  </si>
  <si>
    <t>DMNFM61EEN</t>
  </si>
  <si>
    <t>DMCFM41EBZ</t>
  </si>
  <si>
    <t>DMAFM45EMX</t>
  </si>
  <si>
    <t>DMAFM54EAR</t>
  </si>
  <si>
    <t>DMAFM0AEBR</t>
  </si>
  <si>
    <t>DMAFM33EBR</t>
  </si>
  <si>
    <t>DMAFM02ERU</t>
  </si>
  <si>
    <t>DMAFM00FE0R16FR</t>
  </si>
  <si>
    <t>DMAFM00EE0R16EN</t>
  </si>
  <si>
    <t>DMAFM00EE0R16US</t>
  </si>
  <si>
    <t>DMAFM00EE0R16BZ</t>
  </si>
  <si>
    <t>Document
Référence
Part number</t>
  </si>
  <si>
    <t>DMAFM01FE0R2FR</t>
  </si>
  <si>
    <t>DMAFM02FE0R2FR</t>
  </si>
  <si>
    <t>DMAFM03FE0R1FR</t>
  </si>
  <si>
    <t>DMAFM04FE0R1FR</t>
  </si>
  <si>
    <t>DMAFM05FE0R1FR</t>
  </si>
  <si>
    <t>DMAFM06FE0R6FR</t>
  </si>
  <si>
    <t>DMAFM07FE0R3FR</t>
  </si>
  <si>
    <t>DMAFM08FE0R3FR</t>
  </si>
  <si>
    <t>DMAFM09FE0R6FR</t>
  </si>
  <si>
    <t>DMAFM10FE0R1FR</t>
  </si>
  <si>
    <t>DMAFM11FE0R1FR</t>
  </si>
  <si>
    <t>DMAFM12FE0R0FR</t>
  </si>
  <si>
    <t>DMAFM13FE0R1FR</t>
  </si>
  <si>
    <t>DMAFM14FE0R0FR</t>
  </si>
  <si>
    <t>DMAFM15FE0R2FR</t>
  </si>
  <si>
    <t>DMAFM16FE0R3FR</t>
  </si>
  <si>
    <t>DMAFM17FE0R0FR</t>
  </si>
  <si>
    <t>DMAFM18FE0R2FR</t>
  </si>
  <si>
    <t>DMAFM19FE0R1FR</t>
  </si>
  <si>
    <t>DMAFM20FE0R1FR</t>
  </si>
  <si>
    <t>DMAFM21FE0R0FR</t>
  </si>
  <si>
    <t>DMAFM22FE0R2FR</t>
  </si>
  <si>
    <t>DMAFM25FE0R1FR</t>
  </si>
  <si>
    <t>DMAFM26FE0R0FR</t>
  </si>
  <si>
    <t>DMAFM27FE0R0FR</t>
  </si>
  <si>
    <t>DMAFM28FE0R2FR</t>
  </si>
  <si>
    <t>DMBFM30FE0R2FR</t>
  </si>
  <si>
    <t>DMAFM32FE0R0FR</t>
  </si>
  <si>
    <t>DMAFM34FE0R2FR</t>
  </si>
  <si>
    <t>DMAFM35FE0R0FR</t>
  </si>
  <si>
    <t>DMAFM36FE0R1FR</t>
  </si>
  <si>
    <t>DMAFM38FE0R0FR</t>
  </si>
  <si>
    <t>DMAFM39FE0R0FR</t>
  </si>
  <si>
    <t>DMAFM40FE0R0FR</t>
  </si>
  <si>
    <t>DMAFM42FE0R1FR</t>
  </si>
  <si>
    <t>DMAFM44FE0R2FR</t>
  </si>
  <si>
    <t>DMAFM46EE0R0FR</t>
  </si>
  <si>
    <t>DMAFM57FE0R0FR</t>
  </si>
  <si>
    <t>DMAFM01EE0R2EN</t>
  </si>
  <si>
    <t>DMAFM02EE0R2EN</t>
  </si>
  <si>
    <t>DMAFM03EE0R2EN</t>
  </si>
  <si>
    <t>DMAFM04EE0R2EN</t>
  </si>
  <si>
    <t>DMAFM05EE0R2EN</t>
  </si>
  <si>
    <t>DMAFM06EE0R8EN</t>
  </si>
  <si>
    <t>DMAFM07EE0R4EN</t>
  </si>
  <si>
    <t>DMAFM08EE0R3EN</t>
  </si>
  <si>
    <t>DMAFM09EE0R6EN</t>
  </si>
  <si>
    <t>DMAFM10EE0R2EN</t>
  </si>
  <si>
    <t>DMAFM11EE0R1EN</t>
  </si>
  <si>
    <t>DMAFM12EE0R0EN</t>
  </si>
  <si>
    <t>DMAFM13EE0R1EN</t>
  </si>
  <si>
    <t>DMAFM14EE0R1EN</t>
  </si>
  <si>
    <t>DMAFM15EE0R2EN</t>
  </si>
  <si>
    <t>DMAFM16EE0R3EN</t>
  </si>
  <si>
    <t>DMAFM17EE0R0EN</t>
  </si>
  <si>
    <t>DMAFM18EE0R4EN</t>
  </si>
  <si>
    <t>DMAFM19EE0R1EN</t>
  </si>
  <si>
    <t>DMAFM20EE0R1EN</t>
  </si>
  <si>
    <t>DMAFM21EE0R0EN</t>
  </si>
  <si>
    <t>DMAFM22EE0R2EN</t>
  </si>
  <si>
    <t>DMAFM23EE0R0EN</t>
  </si>
  <si>
    <t>DMAFM24EE0R0EN</t>
  </si>
  <si>
    <t>DMAFM25EE0R1EN</t>
  </si>
  <si>
    <t>DMAFM26EE0R0EN</t>
  </si>
  <si>
    <t>DMAFM27EE0R0EN</t>
  </si>
  <si>
    <t>DMAFM28EE0R2EN</t>
  </si>
  <si>
    <t>DMBFM30EE0R2EN</t>
  </si>
  <si>
    <t>DMAFM32EE0R0EN</t>
  </si>
  <si>
    <t>DMAFM34EE0R2EN</t>
  </si>
  <si>
    <t>DMAFM35EE0R0EN</t>
  </si>
  <si>
    <t>DMAFM36EE0R1EN</t>
  </si>
  <si>
    <t>DMAFM38EE0R0EN</t>
  </si>
  <si>
    <t>DMAFM39EE0R0EN</t>
  </si>
  <si>
    <t>DMAFM40EE0R0EN</t>
  </si>
  <si>
    <t>DMAFM42EE0R1EN</t>
  </si>
  <si>
    <t>DMCFM43EE0R0EN</t>
  </si>
  <si>
    <t>DMAFM44EE0R3EN</t>
  </si>
  <si>
    <t>DMAFM46EE0R0EN</t>
  </si>
  <si>
    <t>DMNFM61EE0R0EN</t>
  </si>
  <si>
    <t>DMAFM45EE0R2MX</t>
  </si>
  <si>
    <t>DMAFM0AEE0R0BR</t>
  </si>
  <si>
    <t>DMAFM33EE0R0BR</t>
  </si>
  <si>
    <t>DMAFM02EE0R2RU</t>
  </si>
  <si>
    <t>Z00.DMAFM06FE0R6FR</t>
  </si>
  <si>
    <t>Z00.DMAFM07FE0R3FR</t>
  </si>
  <si>
    <t>Z00.DMAFM09FE0R6FR</t>
  </si>
  <si>
    <t>Z00.DMAFM15FE0R2FR</t>
  </si>
  <si>
    <t>Z00.DMAFM16FE0R3FR</t>
  </si>
  <si>
    <t>Z00.DMAFM18FE0R2FR</t>
  </si>
  <si>
    <t>Z00.DMAFM19FE0R1FR</t>
  </si>
  <si>
    <t>Z00.DMAFM22FE0R2FR</t>
  </si>
  <si>
    <t>Z00.DMAFM25FE0R1FR</t>
  </si>
  <si>
    <t>Z00.DMAFM26FE0R0FR</t>
  </si>
  <si>
    <t>Z00.DMAFM27FE0R0FR</t>
  </si>
  <si>
    <t>Z00.DMAFM28FE0R2FR</t>
  </si>
  <si>
    <t>Z00.DMBFM30FE0R2FR</t>
  </si>
  <si>
    <t>Z00.DMAFM32FE0R0FR</t>
  </si>
  <si>
    <t>Z00.DMAFM34FE0R2FR</t>
  </si>
  <si>
    <t>Z00.DMAFM35FE0R0FR</t>
  </si>
  <si>
    <t>Z00.DMAFM36FE0R1FR</t>
  </si>
  <si>
    <t>Z00.DMAFM38FE0R0FR</t>
  </si>
  <si>
    <t>Z00.DMAFM39FE0R0FR</t>
  </si>
  <si>
    <t>Z00.DMAFM40FE0R0FR</t>
  </si>
  <si>
    <t>Z00.DMAFM42FE0R1FR</t>
  </si>
  <si>
    <t>Z00.DMAFM44FE0R2FR</t>
  </si>
  <si>
    <t>Z00.DMAFM46EE0R0FR</t>
  </si>
  <si>
    <t>Z00.DMAFM57FE0R0FR</t>
  </si>
  <si>
    <t>Z00.DMAFM06EE0R8EN</t>
  </si>
  <si>
    <t>Z00.DMAFM07EE0R4EN</t>
  </si>
  <si>
    <t>Z00.DMAFM09EE0R6EN</t>
  </si>
  <si>
    <t>Z00.DMAFM15EE0R2EN</t>
  </si>
  <si>
    <t>Z00.DMAFM16EE0R3EN</t>
  </si>
  <si>
    <t>Z00.DMAFM18EE0R4EN</t>
  </si>
  <si>
    <t>Z00.DMAFM19EE0R1EN</t>
  </si>
  <si>
    <t>Z00.DMAFM21EE0R0EN</t>
  </si>
  <si>
    <t>Z00.DMAFM22EE0R2EN</t>
  </si>
  <si>
    <t>Z00.DMAFM23EE0R0EN</t>
  </si>
  <si>
    <t>Z00.DMAFM24EE0R0EN</t>
  </si>
  <si>
    <t>Z00.DMAFM25EE0R1EN</t>
  </si>
  <si>
    <t>Z00.DMAFM26EE0R0EN</t>
  </si>
  <si>
    <t>Z00.DMAFM27EE0R0EN</t>
  </si>
  <si>
    <t>Z00.DMAFM28EE0R2EN</t>
  </si>
  <si>
    <t>Z00.DMBFM30EE0R2EN</t>
  </si>
  <si>
    <t>Z00.DMAFM32EE0R0EN</t>
  </si>
  <si>
    <t>Z00.DMAFM34EE0R2EN</t>
  </si>
  <si>
    <t>Z00.DMAFM35EE0R0EN</t>
  </si>
  <si>
    <t>Z00.DMAFM36EE0R1EN</t>
  </si>
  <si>
    <t>Z00.DMAFM38EE0R0EN</t>
  </si>
  <si>
    <t>Z00.DMAFM39EE0R0EN</t>
  </si>
  <si>
    <t>Z00.DMAFM40EE0R0EN</t>
  </si>
  <si>
    <t>Z00.DMAFM42EE0R1EN</t>
  </si>
  <si>
    <t>Z00.DMCFM43EE0R0EN</t>
  </si>
  <si>
    <t>Z00.DMAFM44EE0R3EN</t>
  </si>
  <si>
    <t>Z00.DMAFM46EE0R0EN</t>
  </si>
  <si>
    <t>Z00.DMNFM61EE0R0EN</t>
  </si>
  <si>
    <t>Z00.DMAFM45EE0R2MX</t>
  </si>
  <si>
    <t>Z00.DMAFM0AEE0R0BR</t>
  </si>
  <si>
    <t>Z00.DMAFM33EE0R0BR</t>
  </si>
  <si>
    <t>Z00.DMAFM02EE0R2RU</t>
  </si>
  <si>
    <t>ou / or</t>
  </si>
  <si>
    <t>Référence sur Documents de gestion
Part number on management documents
(F- ou/or D-)</t>
  </si>
  <si>
    <t>DMCFM00FE0R10FR</t>
  </si>
  <si>
    <t>E0R10</t>
  </si>
  <si>
    <t>DMCFM00EE0R10EN</t>
  </si>
  <si>
    <t>APR 20</t>
  </si>
  <si>
    <t>AVR 20</t>
  </si>
  <si>
    <t>DMCFM00EE0R10US</t>
  </si>
  <si>
    <t>DMCFM00EE0R10BZ</t>
  </si>
  <si>
    <t>DMNFM00EE0R8EN</t>
  </si>
  <si>
    <t>DMNFM00EE0R8BZ</t>
  </si>
  <si>
    <t>DMCFM41FE0R8FR</t>
  </si>
  <si>
    <t>Z00.DMCFM41FE0R8FR</t>
  </si>
  <si>
    <t>Fév. 20</t>
  </si>
  <si>
    <t>DMCFM41EE0R8EN</t>
  </si>
  <si>
    <t>Z00.DMCFM41EE0R8EN</t>
  </si>
  <si>
    <t>Apr. 20</t>
  </si>
  <si>
    <t>DMCFM41EE0R8BZ</t>
  </si>
  <si>
    <t>Z00.DMCFM41EE0R8BZ</t>
  </si>
  <si>
    <t>DMAFM29FE0R2FR</t>
  </si>
  <si>
    <t>Z00.DMAFM29FE0R2FR</t>
  </si>
  <si>
    <t>Avr. 20</t>
  </si>
  <si>
    <t>DMAFM37FE0R1FR</t>
  </si>
  <si>
    <t>Z00.DMAFM37FE0R1FR</t>
  </si>
  <si>
    <t>DMAFM29EE0R2EN</t>
  </si>
  <si>
    <t>Z00.DMAFM29EE0R2EN</t>
  </si>
  <si>
    <t>Feb. 20</t>
  </si>
  <si>
    <t>DMAFM37EE0R1EN</t>
  </si>
  <si>
    <t>Z00.DMAFM37EE0R1EN</t>
  </si>
  <si>
    <t>DMAFM60EE2R1EN</t>
  </si>
  <si>
    <t>Z00.DMAFM60EE2R1EN</t>
  </si>
  <si>
    <t>E2R1</t>
  </si>
  <si>
    <t>Nov. 20</t>
  </si>
  <si>
    <t>Date Révision
Revision date</t>
  </si>
  <si>
    <t>Date Diffusion
Release date</t>
  </si>
  <si>
    <t>MOD70-0289-11
MOD70-0619-11F</t>
  </si>
  <si>
    <t>The Supplement A for TBM Pilot’s Operating Handbooks is no longer being updated. 
For supplements that apply to your aircraft, refer to the list below – which is updated as new editions and/or updates are released.</t>
  </si>
  <si>
    <t>Public transportation for French-registered airplanes</t>
  </si>
  <si>
    <t>DMNFM57EE0R1EN</t>
  </si>
  <si>
    <t>Z00.DMNFM57EE0R1EN</t>
  </si>
  <si>
    <t>DMNFM57EEN</t>
  </si>
  <si>
    <t>70</t>
  </si>
  <si>
    <t>Boîtier alertes audio ICARUS</t>
  </si>
  <si>
    <t>DMAFM70FE0R0FR</t>
  </si>
  <si>
    <t>Z00.DMAFM70FE0R0FR</t>
  </si>
  <si>
    <t>22 Mars 2022</t>
  </si>
  <si>
    <t>Du N/S 1 au N/S 433, sauf N/S 269</t>
  </si>
  <si>
    <t>MOD70-0653-31</t>
  </si>
  <si>
    <t>DMAFM70FFR</t>
  </si>
  <si>
    <t>ICARUS aural warning box</t>
  </si>
  <si>
    <t>DMAFM70EE0R0EN</t>
  </si>
  <si>
    <t>Z00.DMAFM70EE0R0EN</t>
  </si>
  <si>
    <t>December 23, 2021v</t>
  </si>
  <si>
    <t>From S/N 1 to S/N 433, except S/N 269</t>
  </si>
  <si>
    <t>MOD700653-21</t>
  </si>
  <si>
    <t>DMAFM70EEN</t>
  </si>
  <si>
    <t>E0R30</t>
  </si>
  <si>
    <t>Distribution in progress</t>
  </si>
  <si>
    <t>Mar. 21, 2023</t>
  </si>
  <si>
    <t>E0R27</t>
  </si>
  <si>
    <t>Mar. 23</t>
  </si>
  <si>
    <t>DMAFM54EE0R2AR</t>
  </si>
  <si>
    <t>Z00.DMAFM54EE0R2AR</t>
  </si>
  <si>
    <t>Jan, 23</t>
  </si>
  <si>
    <t>From S/N 1, except airplanes equipped with MOD70-0649-00 or MOD70-0621-76</t>
  </si>
  <si>
    <t>DMNFM56EE2R1EN</t>
  </si>
  <si>
    <t>"GARMIN" GSR56 weather datalink and satellite phone for G600 and G600 Txi</t>
  </si>
  <si>
    <t>Z00.DMNFM56EE2R1EN</t>
  </si>
  <si>
    <t>Oct. 22</t>
  </si>
  <si>
    <t>MOD70-0331-23 Version I or O</t>
  </si>
  <si>
    <t>Z00.DMAFM01FC02XFR</t>
  </si>
  <si>
    <t>Z00.DMAFM02FC02XFR</t>
  </si>
  <si>
    <t>Z00.DMAFM03FC01XFR</t>
  </si>
  <si>
    <t>Z00.DMAFM04FC01XFR</t>
  </si>
  <si>
    <t>Z00.DMAFM05FC01XFR</t>
  </si>
  <si>
    <t>Z00.DMAFM08FC03XFR</t>
  </si>
  <si>
    <t>Z00.DMAFM10FC01XFR</t>
  </si>
  <si>
    <t>Z00.DMAFM11FC01XFR</t>
  </si>
  <si>
    <t>Z00.DMAFM12FC00XFR</t>
  </si>
  <si>
    <t>Z00.DMAFM13FC01XFR</t>
  </si>
  <si>
    <t>Z00.DMAFM14FC00XFR</t>
  </si>
  <si>
    <t>Z00.DMAFM17FC00XFR</t>
  </si>
  <si>
    <t>Z00.DMAFM20FC01XFR</t>
  </si>
  <si>
    <t>Z00.DMAFM21FC00XFR</t>
  </si>
  <si>
    <t>Z00.DMAFM01EC02XEN</t>
  </si>
  <si>
    <t>Z00.DMAFM02EC02XEN</t>
  </si>
  <si>
    <t>Z00.DMAFM03EC02XEN</t>
  </si>
  <si>
    <t>Z00.DMAFM04EC02XEN</t>
  </si>
  <si>
    <t>Z00.DMAFM05EC02XEN</t>
  </si>
  <si>
    <t>Z00.DMAFM08EC03XEN</t>
  </si>
  <si>
    <t>Z00.DMAFM10EC02XEN</t>
  </si>
  <si>
    <t>Z00.DMAFM11EC01XEN</t>
  </si>
  <si>
    <t>Z00.DMAFM12EC00XEN</t>
  </si>
  <si>
    <t>Z00.DMAFM13EC01XEN</t>
  </si>
  <si>
    <t>Z00.DMAFM14EC01XEN</t>
  </si>
  <si>
    <t>Z00.DMAFM17EC00XEN</t>
  </si>
  <si>
    <t>Z00.DMAFM20EXC01XEN</t>
  </si>
  <si>
    <t>E0R50</t>
  </si>
  <si>
    <t>- Chapter 05 : Revision 50 - JUL 23 approval Ref. :
       EASA.21J.013. 23311 T/N DOA dated 23/10/2023</t>
  </si>
  <si>
    <t>Nov.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</si>
</sst>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8DB4E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5"/>
      </bottom>
      <diagonal/>
    </border>
    <border>
      <left style="thin">
        <color indexed="64"/>
      </left>
      <right style="thin">
        <color indexed="64"/>
      </right>
      <top style="thick">
        <color indexed="4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40"/>
      </bottom>
      <diagonal/>
    </border>
    <border>
      <left style="thin">
        <color indexed="64"/>
      </left>
      <right style="thick">
        <color indexed="1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5"/>
      </right>
      <top style="thin">
        <color indexed="64"/>
      </top>
      <bottom style="thick">
        <color indexed="15"/>
      </bottom>
      <diagonal/>
    </border>
    <border>
      <left style="thin">
        <color indexed="64"/>
      </left>
      <right style="thick">
        <color indexed="40"/>
      </right>
      <top style="thick">
        <color indexed="40"/>
      </top>
      <bottom style="thin">
        <color indexed="64"/>
      </bottom>
      <diagonal/>
    </border>
    <border>
      <left style="thin">
        <color indexed="64"/>
      </left>
      <right style="thick">
        <color indexed="4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40"/>
      </right>
      <top style="thin">
        <color indexed="64"/>
      </top>
      <bottom style="thick">
        <color indexed="40"/>
      </bottom>
      <diagonal/>
    </border>
    <border>
      <left style="thin">
        <color indexed="64"/>
      </left>
      <right style="thin">
        <color indexed="64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ck">
        <color indexed="15"/>
      </left>
      <right style="thin">
        <color indexed="64"/>
      </right>
      <top style="thick">
        <color indexed="15"/>
      </top>
      <bottom style="thin">
        <color indexed="64"/>
      </bottom>
      <diagonal/>
    </border>
    <border>
      <left style="thin">
        <color indexed="64"/>
      </left>
      <right style="thick">
        <color indexed="15"/>
      </right>
      <top style="thick">
        <color indexed="15"/>
      </top>
      <bottom style="thin">
        <color indexed="64"/>
      </bottom>
      <diagonal/>
    </border>
    <border>
      <left style="thick">
        <color indexed="1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5"/>
      </left>
      <right style="thin">
        <color indexed="64"/>
      </right>
      <top style="thin">
        <color indexed="64"/>
      </top>
      <bottom style="thick">
        <color indexed="15"/>
      </bottom>
      <diagonal/>
    </border>
    <border>
      <left style="thick">
        <color indexed="40"/>
      </left>
      <right style="thin">
        <color indexed="64"/>
      </right>
      <top style="thick">
        <color indexed="40"/>
      </top>
      <bottom style="thin">
        <color indexed="64"/>
      </bottom>
      <diagonal/>
    </border>
    <border>
      <left style="thick">
        <color indexed="4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40"/>
      </left>
      <right style="thin">
        <color indexed="64"/>
      </right>
      <top style="thin">
        <color indexed="64"/>
      </top>
      <bottom style="thick">
        <color indexed="40"/>
      </bottom>
      <diagonal/>
    </border>
    <border>
      <left style="thick">
        <color indexed="40"/>
      </left>
      <right style="thin">
        <color indexed="64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40"/>
      </top>
      <bottom/>
      <diagonal/>
    </border>
    <border>
      <left style="thin">
        <color indexed="64"/>
      </left>
      <right/>
      <top style="thick">
        <color indexed="40"/>
      </top>
      <bottom/>
      <diagonal/>
    </border>
    <border>
      <left style="thin">
        <color indexed="64"/>
      </left>
      <right style="thick">
        <color indexed="40"/>
      </right>
      <top style="thick">
        <color indexed="40"/>
      </top>
      <bottom/>
      <diagonal/>
    </border>
    <border>
      <left style="thick">
        <color indexed="40"/>
      </left>
      <right style="thin">
        <color indexed="64"/>
      </right>
      <top style="thick">
        <color indexed="40"/>
      </top>
      <bottom/>
      <diagonal/>
    </border>
    <border>
      <left style="thick">
        <color indexed="40"/>
      </left>
      <right/>
      <top/>
      <bottom/>
      <diagonal/>
    </border>
    <border>
      <left/>
      <right style="thick">
        <color indexed="40"/>
      </right>
      <top/>
      <bottom/>
      <diagonal/>
    </border>
    <border>
      <left style="thick">
        <color indexed="40"/>
      </left>
      <right/>
      <top/>
      <bottom style="thick">
        <color indexed="40"/>
      </bottom>
      <diagonal/>
    </border>
    <border>
      <left/>
      <right/>
      <top/>
      <bottom style="thick">
        <color indexed="40"/>
      </bottom>
      <diagonal/>
    </border>
    <border>
      <left/>
      <right style="thick">
        <color indexed="40"/>
      </right>
      <top/>
      <bottom style="thick">
        <color indexed="4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/>
    </xf>
    <xf numFmtId="0" fontId="3" fillId="2" borderId="21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49" fontId="1" fillId="2" borderId="21" xfId="0" applyNumberFormat="1" applyFont="1" applyFill="1" applyBorder="1" applyAlignment="1">
      <alignment horizontal="center" vertical="top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/>
    </xf>
    <xf numFmtId="49" fontId="1" fillId="3" borderId="2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/>
    <xf numFmtId="2" fontId="1" fillId="3" borderId="21" xfId="0" applyNumberFormat="1" applyFont="1" applyFill="1" applyBorder="1" applyAlignment="1">
      <alignment vertical="top"/>
    </xf>
    <xf numFmtId="0" fontId="1" fillId="3" borderId="21" xfId="0" applyFont="1" applyFill="1" applyBorder="1"/>
    <xf numFmtId="0" fontId="3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vertical="top"/>
    </xf>
    <xf numFmtId="0" fontId="1" fillId="2" borderId="21" xfId="0" applyFont="1" applyFill="1" applyBorder="1"/>
    <xf numFmtId="0" fontId="3" fillId="2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7" fontId="1" fillId="2" borderId="12" xfId="0" applyNumberFormat="1" applyFont="1" applyFill="1" applyBorder="1" applyAlignment="1">
      <alignment horizontal="center" vertical="top"/>
    </xf>
    <xf numFmtId="0" fontId="1" fillId="5" borderId="23" xfId="0" applyFont="1" applyFill="1" applyBorder="1" applyAlignment="1">
      <alignment vertical="top" wrapText="1"/>
    </xf>
    <xf numFmtId="0" fontId="1" fillId="5" borderId="23" xfId="0" applyFont="1" applyFill="1" applyBorder="1" applyAlignment="1">
      <alignment vertical="top"/>
    </xf>
    <xf numFmtId="0" fontId="3" fillId="5" borderId="23" xfId="0" applyFont="1" applyFill="1" applyBorder="1" applyAlignment="1">
      <alignment horizontal="center" vertical="top"/>
    </xf>
    <xf numFmtId="0" fontId="1" fillId="5" borderId="23" xfId="0" applyFont="1" applyFill="1" applyBorder="1" applyAlignment="1">
      <alignment horizontal="center" vertical="top"/>
    </xf>
    <xf numFmtId="17" fontId="1" fillId="5" borderId="24" xfId="0" quotePrefix="1" applyNumberFormat="1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vertical="top" wrapText="1"/>
    </xf>
    <xf numFmtId="0" fontId="1" fillId="6" borderId="23" xfId="0" applyFont="1" applyFill="1" applyBorder="1" applyAlignment="1">
      <alignment vertical="top" wrapText="1"/>
    </xf>
    <xf numFmtId="0" fontId="1" fillId="6" borderId="23" xfId="0" applyFont="1" applyFill="1" applyBorder="1" applyAlignment="1">
      <alignment vertical="top"/>
    </xf>
    <xf numFmtId="0" fontId="3" fillId="6" borderId="23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25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horizontal="center" vertical="top"/>
    </xf>
    <xf numFmtId="0" fontId="1" fillId="3" borderId="38" xfId="0" applyFont="1" applyFill="1" applyBorder="1" applyAlignment="1">
      <alignment vertical="top" wrapText="1"/>
    </xf>
    <xf numFmtId="0" fontId="1" fillId="3" borderId="38" xfId="0" applyFont="1" applyFill="1" applyBorder="1" applyAlignment="1">
      <alignment vertical="top"/>
    </xf>
    <xf numFmtId="0" fontId="3" fillId="3" borderId="38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49" fontId="1" fillId="3" borderId="38" xfId="0" applyNumberFormat="1" applyFont="1" applyFill="1" applyBorder="1" applyAlignment="1">
      <alignment vertical="top" wrapText="1"/>
    </xf>
    <xf numFmtId="17" fontId="1" fillId="3" borderId="38" xfId="0" applyNumberFormat="1" applyFont="1" applyFill="1" applyBorder="1" applyAlignment="1">
      <alignment horizontal="center" vertical="top"/>
    </xf>
    <xf numFmtId="49" fontId="1" fillId="2" borderId="38" xfId="0" applyNumberFormat="1" applyFont="1" applyFill="1" applyBorder="1" applyAlignment="1">
      <alignment horizontal="center" vertical="top"/>
    </xf>
    <xf numFmtId="0" fontId="1" fillId="2" borderId="38" xfId="0" applyFont="1" applyFill="1" applyBorder="1" applyAlignment="1">
      <alignment vertical="top" wrapText="1"/>
    </xf>
    <xf numFmtId="0" fontId="1" fillId="2" borderId="38" xfId="0" applyFont="1" applyFill="1" applyBorder="1" applyAlignment="1">
      <alignment vertical="top"/>
    </xf>
    <xf numFmtId="0" fontId="3" fillId="2" borderId="38" xfId="0" applyFont="1" applyFill="1" applyBorder="1" applyAlignment="1">
      <alignment horizontal="center" vertical="top"/>
    </xf>
    <xf numFmtId="0" fontId="1" fillId="2" borderId="38" xfId="0" applyFont="1" applyFill="1" applyBorder="1" applyAlignment="1">
      <alignment horizontal="center" vertical="top"/>
    </xf>
    <xf numFmtId="49" fontId="1" fillId="2" borderId="38" xfId="0" applyNumberFormat="1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49" fontId="1" fillId="0" borderId="38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/>
    </xf>
    <xf numFmtId="0" fontId="3" fillId="0" borderId="38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5" borderId="29" xfId="0" quotePrefix="1" applyFont="1" applyFill="1" applyBorder="1" applyAlignment="1">
      <alignment vertical="top" wrapText="1"/>
    </xf>
    <xf numFmtId="0" fontId="1" fillId="5" borderId="30" xfId="0" applyFont="1" applyFill="1" applyBorder="1" applyAlignment="1">
      <alignment vertical="top" wrapText="1"/>
    </xf>
    <xf numFmtId="0" fontId="1" fillId="5" borderId="31" xfId="0" applyFont="1" applyFill="1" applyBorder="1" applyAlignment="1">
      <alignment vertical="top" wrapText="1"/>
    </xf>
    <xf numFmtId="0" fontId="1" fillId="5" borderId="27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5" borderId="2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44</xdr:row>
      <xdr:rowOff>114300</xdr:rowOff>
    </xdr:to>
    <xdr:grpSp>
      <xdr:nvGrpSpPr>
        <xdr:cNvPr id="2" name="Group 126">
          <a:extLst>
            <a:ext uri="{FF2B5EF4-FFF2-40B4-BE49-F238E27FC236}">
              <a16:creationId xmlns:a16="http://schemas.microsoft.com/office/drawing/2014/main" id="{EAB55916-AFD9-4A03-9141-10B301D7857D}"/>
            </a:ext>
          </a:extLst>
        </xdr:cNvPr>
        <xdr:cNvGrpSpPr>
          <a:grpSpLocks/>
        </xdr:cNvGrpSpPr>
      </xdr:nvGrpSpPr>
      <xdr:grpSpPr bwMode="auto">
        <a:xfrm>
          <a:off x="0" y="1312333"/>
          <a:ext cx="0" cy="9565217"/>
          <a:chOff x="116" y="34"/>
          <a:chExt cx="16" cy="1016"/>
        </a:xfrm>
      </xdr:grpSpPr>
      <xdr:pic>
        <xdr:nvPicPr>
          <xdr:cNvPr id="3" name="Picture 28">
            <a:extLst>
              <a:ext uri="{FF2B5EF4-FFF2-40B4-BE49-F238E27FC236}">
                <a16:creationId xmlns:a16="http://schemas.microsoft.com/office/drawing/2014/main" id="{F25F75AE-DFCB-4170-A66C-64C47D4FA8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34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9">
            <a:extLst>
              <a:ext uri="{FF2B5EF4-FFF2-40B4-BE49-F238E27FC236}">
                <a16:creationId xmlns:a16="http://schemas.microsoft.com/office/drawing/2014/main" id="{02673486-B45A-4541-B92A-E7A3E23123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5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30">
            <a:extLst>
              <a:ext uri="{FF2B5EF4-FFF2-40B4-BE49-F238E27FC236}">
                <a16:creationId xmlns:a16="http://schemas.microsoft.com/office/drawing/2014/main" id="{8196220F-2C85-44E1-8F23-FB2022E8D7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6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31">
            <a:extLst>
              <a:ext uri="{FF2B5EF4-FFF2-40B4-BE49-F238E27FC236}">
                <a16:creationId xmlns:a16="http://schemas.microsoft.com/office/drawing/2014/main" id="{8AE79907-6C85-4084-85D9-6AA40927FB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9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32">
            <a:extLst>
              <a:ext uri="{FF2B5EF4-FFF2-40B4-BE49-F238E27FC236}">
                <a16:creationId xmlns:a16="http://schemas.microsoft.com/office/drawing/2014/main" id="{27C1A198-91EE-4A42-9717-021178EAD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1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33">
            <a:extLst>
              <a:ext uri="{FF2B5EF4-FFF2-40B4-BE49-F238E27FC236}">
                <a16:creationId xmlns:a16="http://schemas.microsoft.com/office/drawing/2014/main" id="{4107DF35-6820-43DC-8F99-83771E4F3C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2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34">
            <a:extLst>
              <a:ext uri="{FF2B5EF4-FFF2-40B4-BE49-F238E27FC236}">
                <a16:creationId xmlns:a16="http://schemas.microsoft.com/office/drawing/2014/main" id="{E699B70E-D051-45D9-8BFA-95C439C733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4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35">
            <a:extLst>
              <a:ext uri="{FF2B5EF4-FFF2-40B4-BE49-F238E27FC236}">
                <a16:creationId xmlns:a16="http://schemas.microsoft.com/office/drawing/2014/main" id="{12F0CF26-7940-49EA-BBD2-1CCC33DF1B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8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Picture 36">
            <a:extLst>
              <a:ext uri="{FF2B5EF4-FFF2-40B4-BE49-F238E27FC236}">
                <a16:creationId xmlns:a16="http://schemas.microsoft.com/office/drawing/2014/main" id="{88A52FA0-0452-4804-BC9C-3E85B9ACE0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20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37">
            <a:extLst>
              <a:ext uri="{FF2B5EF4-FFF2-40B4-BE49-F238E27FC236}">
                <a16:creationId xmlns:a16="http://schemas.microsoft.com/office/drawing/2014/main" id="{70326C9E-7069-439D-9489-9805751BC5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24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38">
            <a:extLst>
              <a:ext uri="{FF2B5EF4-FFF2-40B4-BE49-F238E27FC236}">
                <a16:creationId xmlns:a16="http://schemas.microsoft.com/office/drawing/2014/main" id="{D47B0D53-F827-44BC-A17F-A3C1827BED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27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39">
            <a:extLst>
              <a:ext uri="{FF2B5EF4-FFF2-40B4-BE49-F238E27FC236}">
                <a16:creationId xmlns:a16="http://schemas.microsoft.com/office/drawing/2014/main" id="{3095D96F-67A1-4012-804D-8D186038AA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29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Picture 40">
            <a:extLst>
              <a:ext uri="{FF2B5EF4-FFF2-40B4-BE49-F238E27FC236}">
                <a16:creationId xmlns:a16="http://schemas.microsoft.com/office/drawing/2014/main" id="{4318AACC-DCED-4D70-ACFD-A5DF7105A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30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41">
            <a:extLst>
              <a:ext uri="{FF2B5EF4-FFF2-40B4-BE49-F238E27FC236}">
                <a16:creationId xmlns:a16="http://schemas.microsoft.com/office/drawing/2014/main" id="{17CA7EE5-4716-400C-A638-866B218C32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35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Picture 42">
            <a:extLst>
              <a:ext uri="{FF2B5EF4-FFF2-40B4-BE49-F238E27FC236}">
                <a16:creationId xmlns:a16="http://schemas.microsoft.com/office/drawing/2014/main" id="{F78010FF-2509-49BB-B652-BB3C2EB5CE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38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Picture 43">
            <a:extLst>
              <a:ext uri="{FF2B5EF4-FFF2-40B4-BE49-F238E27FC236}">
                <a16:creationId xmlns:a16="http://schemas.microsoft.com/office/drawing/2014/main" id="{BC79D9B4-671F-4374-8E7F-327D053C5C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41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44">
            <a:extLst>
              <a:ext uri="{FF2B5EF4-FFF2-40B4-BE49-F238E27FC236}">
                <a16:creationId xmlns:a16="http://schemas.microsoft.com/office/drawing/2014/main" id="{297BFB8C-24AE-4F4B-B843-01862A6465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42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Picture 45">
            <a:extLst>
              <a:ext uri="{FF2B5EF4-FFF2-40B4-BE49-F238E27FC236}">
                <a16:creationId xmlns:a16="http://schemas.microsoft.com/office/drawing/2014/main" id="{C7ABF090-C8F8-4615-B8BB-E16899A059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44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Picture 46">
            <a:extLst>
              <a:ext uri="{FF2B5EF4-FFF2-40B4-BE49-F238E27FC236}">
                <a16:creationId xmlns:a16="http://schemas.microsoft.com/office/drawing/2014/main" id="{DCCCC8F7-53D6-492A-A03A-C556369F7B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47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47">
            <a:extLst>
              <a:ext uri="{FF2B5EF4-FFF2-40B4-BE49-F238E27FC236}">
                <a16:creationId xmlns:a16="http://schemas.microsoft.com/office/drawing/2014/main" id="{63E68E2C-EA5A-4502-830F-A3D1C71361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48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Picture 48">
            <a:extLst>
              <a:ext uri="{FF2B5EF4-FFF2-40B4-BE49-F238E27FC236}">
                <a16:creationId xmlns:a16="http://schemas.microsoft.com/office/drawing/2014/main" id="{BF93D9C9-2D83-49B0-A763-2895FA1EC1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50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" name="Picture 49">
            <a:extLst>
              <a:ext uri="{FF2B5EF4-FFF2-40B4-BE49-F238E27FC236}">
                <a16:creationId xmlns:a16="http://schemas.microsoft.com/office/drawing/2014/main" id="{4F6A8B93-03D3-4623-B046-B618716958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56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50">
            <a:extLst>
              <a:ext uri="{FF2B5EF4-FFF2-40B4-BE49-F238E27FC236}">
                <a16:creationId xmlns:a16="http://schemas.microsoft.com/office/drawing/2014/main" id="{388757A9-01C4-4C9E-9813-F2101BB458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59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6" name="Picture 51">
            <a:extLst>
              <a:ext uri="{FF2B5EF4-FFF2-40B4-BE49-F238E27FC236}">
                <a16:creationId xmlns:a16="http://schemas.microsoft.com/office/drawing/2014/main" id="{E6B12124-0DD3-40CC-A7BA-061947D137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60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Picture 52">
            <a:extLst>
              <a:ext uri="{FF2B5EF4-FFF2-40B4-BE49-F238E27FC236}">
                <a16:creationId xmlns:a16="http://schemas.microsoft.com/office/drawing/2014/main" id="{86B8B30F-EEB5-4A4C-8BB0-70F41B8DF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63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53">
            <a:extLst>
              <a:ext uri="{FF2B5EF4-FFF2-40B4-BE49-F238E27FC236}">
                <a16:creationId xmlns:a16="http://schemas.microsoft.com/office/drawing/2014/main" id="{1EB7F07D-40BA-4941-9738-881780DB73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66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Picture 54">
            <a:extLst>
              <a:ext uri="{FF2B5EF4-FFF2-40B4-BE49-F238E27FC236}">
                <a16:creationId xmlns:a16="http://schemas.microsoft.com/office/drawing/2014/main" id="{5DC0155A-C4DE-4269-9EA3-1A272F3C4A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69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0" name="Picture 55">
            <a:extLst>
              <a:ext uri="{FF2B5EF4-FFF2-40B4-BE49-F238E27FC236}">
                <a16:creationId xmlns:a16="http://schemas.microsoft.com/office/drawing/2014/main" id="{24185A52-F863-43A4-A27C-57166F672A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75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56">
            <a:extLst>
              <a:ext uri="{FF2B5EF4-FFF2-40B4-BE49-F238E27FC236}">
                <a16:creationId xmlns:a16="http://schemas.microsoft.com/office/drawing/2014/main" id="{2A40A4C7-8697-455C-96B0-034B0AA871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77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Picture 57">
            <a:extLst>
              <a:ext uri="{FF2B5EF4-FFF2-40B4-BE49-F238E27FC236}">
                <a16:creationId xmlns:a16="http://schemas.microsoft.com/office/drawing/2014/main" id="{E22980A7-292C-45DB-9266-FDD55F0991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81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Picture 58">
            <a:extLst>
              <a:ext uri="{FF2B5EF4-FFF2-40B4-BE49-F238E27FC236}">
                <a16:creationId xmlns:a16="http://schemas.microsoft.com/office/drawing/2014/main" id="{47367780-4492-42D3-8E1F-BAED90DF62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84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59">
            <a:extLst>
              <a:ext uri="{FF2B5EF4-FFF2-40B4-BE49-F238E27FC236}">
                <a16:creationId xmlns:a16="http://schemas.microsoft.com/office/drawing/2014/main" id="{985E198F-48EC-4344-9AB9-069885D09C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87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" name="Picture 60">
            <a:extLst>
              <a:ext uri="{FF2B5EF4-FFF2-40B4-BE49-F238E27FC236}">
                <a16:creationId xmlns:a16="http://schemas.microsoft.com/office/drawing/2014/main" id="{1595F1B1-098A-498D-9DF9-EB982F9A77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89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" name="Picture 61">
            <a:extLst>
              <a:ext uri="{FF2B5EF4-FFF2-40B4-BE49-F238E27FC236}">
                <a16:creationId xmlns:a16="http://schemas.microsoft.com/office/drawing/2014/main" id="{BDA5B89E-42B5-4E5A-938E-8E473C1862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92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62">
            <a:extLst>
              <a:ext uri="{FF2B5EF4-FFF2-40B4-BE49-F238E27FC236}">
                <a16:creationId xmlns:a16="http://schemas.microsoft.com/office/drawing/2014/main" id="{F5EF8D95-BDE0-4FA7-9635-726AB91507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93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Picture 63">
            <a:extLst>
              <a:ext uri="{FF2B5EF4-FFF2-40B4-BE49-F238E27FC236}">
                <a16:creationId xmlns:a16="http://schemas.microsoft.com/office/drawing/2014/main" id="{9AAB24DC-3A29-423E-9816-232245F150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95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" name="Picture 64">
            <a:extLst>
              <a:ext uri="{FF2B5EF4-FFF2-40B4-BE49-F238E27FC236}">
                <a16:creationId xmlns:a16="http://schemas.microsoft.com/office/drawing/2014/main" id="{5FE7BA96-E3EA-4795-B04F-BE94F0E2E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96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65">
            <a:extLst>
              <a:ext uri="{FF2B5EF4-FFF2-40B4-BE49-F238E27FC236}">
                <a16:creationId xmlns:a16="http://schemas.microsoft.com/office/drawing/2014/main" id="{4F5385FD-6270-4F0C-AAF3-7DA124F2E5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99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Picture 66">
            <a:extLst>
              <a:ext uri="{FF2B5EF4-FFF2-40B4-BE49-F238E27FC236}">
                <a16:creationId xmlns:a16="http://schemas.microsoft.com/office/drawing/2014/main" id="{FB6A8CCD-EF39-4FC8-843D-AE9D4F82E2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01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2" name="Picture 67">
            <a:extLst>
              <a:ext uri="{FF2B5EF4-FFF2-40B4-BE49-F238E27FC236}">
                <a16:creationId xmlns:a16="http://schemas.microsoft.com/office/drawing/2014/main" id="{299A8DF9-C220-406C-8499-995FFA402E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025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68">
            <a:extLst>
              <a:ext uri="{FF2B5EF4-FFF2-40B4-BE49-F238E27FC236}">
                <a16:creationId xmlns:a16="http://schemas.microsoft.com/office/drawing/2014/main" id="{BFD4D880-5217-4529-A908-E36FFEB474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" y="1040"/>
            <a:ext cx="1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44" name="Picture 69">
          <a:extLst>
            <a:ext uri="{FF2B5EF4-FFF2-40B4-BE49-F238E27FC236}">
              <a16:creationId xmlns:a16="http://schemas.microsoft.com/office/drawing/2014/main" id="{379C0805-A444-4AFE-B67E-DB6F8E27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870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46</xdr:row>
      <xdr:rowOff>104775</xdr:rowOff>
    </xdr:to>
    <xdr:pic>
      <xdr:nvPicPr>
        <xdr:cNvPr id="45" name="Picture 71">
          <a:extLst>
            <a:ext uri="{FF2B5EF4-FFF2-40B4-BE49-F238E27FC236}">
              <a16:creationId xmlns:a16="http://schemas.microsoft.com/office/drawing/2014/main" id="{791E3791-791E-4288-8356-270692DE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727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9525</xdr:rowOff>
    </xdr:from>
    <xdr:to>
      <xdr:col>0</xdr:col>
      <xdr:colOff>0</xdr:colOff>
      <xdr:row>47</xdr:row>
      <xdr:rowOff>104775</xdr:rowOff>
    </xdr:to>
    <xdr:pic>
      <xdr:nvPicPr>
        <xdr:cNvPr id="46" name="Picture 72">
          <a:extLst>
            <a:ext uri="{FF2B5EF4-FFF2-40B4-BE49-F238E27FC236}">
              <a16:creationId xmlns:a16="http://schemas.microsoft.com/office/drawing/2014/main" id="{99218A97-B1A1-413F-A2D7-F6D15A17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104775</xdr:rowOff>
    </xdr:to>
    <xdr:pic>
      <xdr:nvPicPr>
        <xdr:cNvPr id="47" name="Picture 73">
          <a:extLst>
            <a:ext uri="{FF2B5EF4-FFF2-40B4-BE49-F238E27FC236}">
              <a16:creationId xmlns:a16="http://schemas.microsoft.com/office/drawing/2014/main" id="{8D39110B-327B-4715-B5F2-97378213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585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49</xdr:row>
      <xdr:rowOff>104775</xdr:rowOff>
    </xdr:to>
    <xdr:pic>
      <xdr:nvPicPr>
        <xdr:cNvPr id="48" name="Picture 74">
          <a:extLst>
            <a:ext uri="{FF2B5EF4-FFF2-40B4-BE49-F238E27FC236}">
              <a16:creationId xmlns:a16="http://schemas.microsoft.com/office/drawing/2014/main" id="{7DC80BBE-9882-492B-A834-7C474088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50</xdr:row>
      <xdr:rowOff>104775</xdr:rowOff>
    </xdr:to>
    <xdr:pic>
      <xdr:nvPicPr>
        <xdr:cNvPr id="49" name="Picture 75">
          <a:extLst>
            <a:ext uri="{FF2B5EF4-FFF2-40B4-BE49-F238E27FC236}">
              <a16:creationId xmlns:a16="http://schemas.microsoft.com/office/drawing/2014/main" id="{2BC8F33B-1025-4A77-A7BD-B13F5270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0</xdr:colOff>
      <xdr:row>51</xdr:row>
      <xdr:rowOff>104775</xdr:rowOff>
    </xdr:to>
    <xdr:pic>
      <xdr:nvPicPr>
        <xdr:cNvPr id="50" name="Picture 76">
          <a:extLst>
            <a:ext uri="{FF2B5EF4-FFF2-40B4-BE49-F238E27FC236}">
              <a16:creationId xmlns:a16="http://schemas.microsoft.com/office/drawing/2014/main" id="{49414BB2-A870-46F3-8942-28D4BA10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52</xdr:row>
      <xdr:rowOff>104775</xdr:rowOff>
    </xdr:to>
    <xdr:pic>
      <xdr:nvPicPr>
        <xdr:cNvPr id="51" name="Picture 77">
          <a:extLst>
            <a:ext uri="{FF2B5EF4-FFF2-40B4-BE49-F238E27FC236}">
              <a16:creationId xmlns:a16="http://schemas.microsoft.com/office/drawing/2014/main" id="{CC9B1891-D62A-4B4D-A0B3-AA0D1C45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57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53</xdr:row>
      <xdr:rowOff>104775</xdr:rowOff>
    </xdr:to>
    <xdr:pic>
      <xdr:nvPicPr>
        <xdr:cNvPr id="52" name="Picture 78">
          <a:extLst>
            <a:ext uri="{FF2B5EF4-FFF2-40B4-BE49-F238E27FC236}">
              <a16:creationId xmlns:a16="http://schemas.microsoft.com/office/drawing/2014/main" id="{77C828CD-9152-4B7D-80C8-7988BCE5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86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0</xdr:colOff>
      <xdr:row>54</xdr:row>
      <xdr:rowOff>104775</xdr:rowOff>
    </xdr:to>
    <xdr:pic>
      <xdr:nvPicPr>
        <xdr:cNvPr id="53" name="Picture 79">
          <a:extLst>
            <a:ext uri="{FF2B5EF4-FFF2-40B4-BE49-F238E27FC236}">
              <a16:creationId xmlns:a16="http://schemas.microsoft.com/office/drawing/2014/main" id="{A32E7754-E4E4-47C3-81C3-5B1BA36C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872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55</xdr:row>
      <xdr:rowOff>104775</xdr:rowOff>
    </xdr:to>
    <xdr:pic>
      <xdr:nvPicPr>
        <xdr:cNvPr id="54" name="Picture 80">
          <a:extLst>
            <a:ext uri="{FF2B5EF4-FFF2-40B4-BE49-F238E27FC236}">
              <a16:creationId xmlns:a16="http://schemas.microsoft.com/office/drawing/2014/main" id="{F453C724-1BA8-4D69-8992-23CBBCA8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730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56</xdr:row>
      <xdr:rowOff>104775</xdr:rowOff>
    </xdr:to>
    <xdr:pic>
      <xdr:nvPicPr>
        <xdr:cNvPr id="55" name="Picture 81">
          <a:extLst>
            <a:ext uri="{FF2B5EF4-FFF2-40B4-BE49-F238E27FC236}">
              <a16:creationId xmlns:a16="http://schemas.microsoft.com/office/drawing/2014/main" id="{1ACA13AE-337C-4898-AEDB-D378E81B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159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57</xdr:row>
      <xdr:rowOff>9525</xdr:rowOff>
    </xdr:from>
    <xdr:to>
      <xdr:col>0</xdr:col>
      <xdr:colOff>0</xdr:colOff>
      <xdr:row>57</xdr:row>
      <xdr:rowOff>104775</xdr:rowOff>
    </xdr:to>
    <xdr:pic>
      <xdr:nvPicPr>
        <xdr:cNvPr id="56" name="Picture 82">
          <a:extLst>
            <a:ext uri="{FF2B5EF4-FFF2-40B4-BE49-F238E27FC236}">
              <a16:creationId xmlns:a16="http://schemas.microsoft.com/office/drawing/2014/main" id="{FD552408-CA91-41FD-9E11-E63FA8D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587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58</xdr:row>
      <xdr:rowOff>104775</xdr:rowOff>
    </xdr:to>
    <xdr:pic>
      <xdr:nvPicPr>
        <xdr:cNvPr id="57" name="Picture 83">
          <a:extLst>
            <a:ext uri="{FF2B5EF4-FFF2-40B4-BE49-F238E27FC236}">
              <a16:creationId xmlns:a16="http://schemas.microsoft.com/office/drawing/2014/main" id="{1CB6C0D3-6783-4ECC-B4B6-069CE465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0</xdr:colOff>
      <xdr:row>59</xdr:row>
      <xdr:rowOff>57150</xdr:rowOff>
    </xdr:to>
    <xdr:pic>
      <xdr:nvPicPr>
        <xdr:cNvPr id="58" name="Picture 84">
          <a:extLst>
            <a:ext uri="{FF2B5EF4-FFF2-40B4-BE49-F238E27FC236}">
              <a16:creationId xmlns:a16="http://schemas.microsoft.com/office/drawing/2014/main" id="{75BA9D77-862B-49A1-A53D-B21DF001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027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60</xdr:row>
      <xdr:rowOff>104775</xdr:rowOff>
    </xdr:to>
    <xdr:pic>
      <xdr:nvPicPr>
        <xdr:cNvPr id="59" name="Picture 85">
          <a:extLst>
            <a:ext uri="{FF2B5EF4-FFF2-40B4-BE49-F238E27FC236}">
              <a16:creationId xmlns:a16="http://schemas.microsoft.com/office/drawing/2014/main" id="{DE8A6005-903E-49BC-B622-56B82F3C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31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61</xdr:row>
      <xdr:rowOff>104775</xdr:rowOff>
    </xdr:to>
    <xdr:pic>
      <xdr:nvPicPr>
        <xdr:cNvPr id="60" name="Picture 86">
          <a:extLst>
            <a:ext uri="{FF2B5EF4-FFF2-40B4-BE49-F238E27FC236}">
              <a16:creationId xmlns:a16="http://schemas.microsoft.com/office/drawing/2014/main" id="{7360679F-12A9-4FC4-AB5E-AF97D815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62</xdr:row>
      <xdr:rowOff>9525</xdr:rowOff>
    </xdr:from>
    <xdr:to>
      <xdr:col>0</xdr:col>
      <xdr:colOff>0</xdr:colOff>
      <xdr:row>62</xdr:row>
      <xdr:rowOff>104775</xdr:rowOff>
    </xdr:to>
    <xdr:pic>
      <xdr:nvPicPr>
        <xdr:cNvPr id="61" name="Picture 87">
          <a:extLst>
            <a:ext uri="{FF2B5EF4-FFF2-40B4-BE49-F238E27FC236}">
              <a16:creationId xmlns:a16="http://schemas.microsoft.com/office/drawing/2014/main" id="{8B8EBE31-8C70-422A-B185-8624644C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89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63</xdr:row>
      <xdr:rowOff>9525</xdr:rowOff>
    </xdr:from>
    <xdr:to>
      <xdr:col>0</xdr:col>
      <xdr:colOff>0</xdr:colOff>
      <xdr:row>63</xdr:row>
      <xdr:rowOff>104775</xdr:rowOff>
    </xdr:to>
    <xdr:pic>
      <xdr:nvPicPr>
        <xdr:cNvPr id="62" name="Picture 88">
          <a:extLst>
            <a:ext uri="{FF2B5EF4-FFF2-40B4-BE49-F238E27FC236}">
              <a16:creationId xmlns:a16="http://schemas.microsoft.com/office/drawing/2014/main" id="{51117CDE-98C2-4156-98F2-A5AF71D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017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64</xdr:row>
      <xdr:rowOff>104775</xdr:rowOff>
    </xdr:to>
    <xdr:pic>
      <xdr:nvPicPr>
        <xdr:cNvPr id="63" name="Picture 89">
          <a:extLst>
            <a:ext uri="{FF2B5EF4-FFF2-40B4-BE49-F238E27FC236}">
              <a16:creationId xmlns:a16="http://schemas.microsoft.com/office/drawing/2014/main" id="{0EA3881C-3C60-470A-A0A3-F66709F4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75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65</xdr:row>
      <xdr:rowOff>9525</xdr:rowOff>
    </xdr:from>
    <xdr:to>
      <xdr:col>0</xdr:col>
      <xdr:colOff>0</xdr:colOff>
      <xdr:row>65</xdr:row>
      <xdr:rowOff>104775</xdr:rowOff>
    </xdr:to>
    <xdr:pic>
      <xdr:nvPicPr>
        <xdr:cNvPr id="64" name="Picture 90">
          <a:extLst>
            <a:ext uri="{FF2B5EF4-FFF2-40B4-BE49-F238E27FC236}">
              <a16:creationId xmlns:a16="http://schemas.microsoft.com/office/drawing/2014/main" id="{F8D2D44C-7FAC-452D-A4D2-CC48E48C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66</xdr:row>
      <xdr:rowOff>9525</xdr:rowOff>
    </xdr:from>
    <xdr:to>
      <xdr:col>0</xdr:col>
      <xdr:colOff>0</xdr:colOff>
      <xdr:row>66</xdr:row>
      <xdr:rowOff>57150</xdr:rowOff>
    </xdr:to>
    <xdr:pic>
      <xdr:nvPicPr>
        <xdr:cNvPr id="65" name="Picture 91">
          <a:extLst>
            <a:ext uri="{FF2B5EF4-FFF2-40B4-BE49-F238E27FC236}">
              <a16:creationId xmlns:a16="http://schemas.microsoft.com/office/drawing/2014/main" id="{8EA33FED-742C-4E06-AB15-7659C7C2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0190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67</xdr:row>
      <xdr:rowOff>104775</xdr:rowOff>
    </xdr:to>
    <xdr:pic>
      <xdr:nvPicPr>
        <xdr:cNvPr id="66" name="Picture 92">
          <a:extLst>
            <a:ext uri="{FF2B5EF4-FFF2-40B4-BE49-F238E27FC236}">
              <a16:creationId xmlns:a16="http://schemas.microsoft.com/office/drawing/2014/main" id="{71F6D0C5-5064-44BA-B533-3E37272F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447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0</xdr:colOff>
      <xdr:row>68</xdr:row>
      <xdr:rowOff>104775</xdr:rowOff>
    </xdr:to>
    <xdr:pic>
      <xdr:nvPicPr>
        <xdr:cNvPr id="67" name="Picture 93">
          <a:extLst>
            <a:ext uri="{FF2B5EF4-FFF2-40B4-BE49-F238E27FC236}">
              <a16:creationId xmlns:a16="http://schemas.microsoft.com/office/drawing/2014/main" id="{53AAB9E9-1451-4187-B5C5-795D28B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76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114300</xdr:rowOff>
    </xdr:to>
    <xdr:pic>
      <xdr:nvPicPr>
        <xdr:cNvPr id="68" name="Picture 94">
          <a:extLst>
            <a:ext uri="{FF2B5EF4-FFF2-40B4-BE49-F238E27FC236}">
              <a16:creationId xmlns:a16="http://schemas.microsoft.com/office/drawing/2014/main" id="{D82F19C6-9014-4DD4-80F3-850E66C0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00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19050</xdr:rowOff>
    </xdr:from>
    <xdr:to>
      <xdr:col>0</xdr:col>
      <xdr:colOff>0</xdr:colOff>
      <xdr:row>70</xdr:row>
      <xdr:rowOff>114300</xdr:rowOff>
    </xdr:to>
    <xdr:pic>
      <xdr:nvPicPr>
        <xdr:cNvPr id="69" name="Picture 95">
          <a:extLst>
            <a:ext uri="{FF2B5EF4-FFF2-40B4-BE49-F238E27FC236}">
              <a16:creationId xmlns:a16="http://schemas.microsoft.com/office/drawing/2014/main" id="{6E9E1F3D-48D6-4184-8C20-4D8B98B3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829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123825</xdr:rowOff>
    </xdr:to>
    <xdr:pic>
      <xdr:nvPicPr>
        <xdr:cNvPr id="70" name="Picture 96">
          <a:extLst>
            <a:ext uri="{FF2B5EF4-FFF2-40B4-BE49-F238E27FC236}">
              <a16:creationId xmlns:a16="http://schemas.microsoft.com/office/drawing/2014/main" id="{80C7A40D-EECF-461A-AC8C-DD84BD03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58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72</xdr:row>
      <xdr:rowOff>19050</xdr:rowOff>
    </xdr:from>
    <xdr:to>
      <xdr:col>0</xdr:col>
      <xdr:colOff>0</xdr:colOff>
      <xdr:row>72</xdr:row>
      <xdr:rowOff>114300</xdr:rowOff>
    </xdr:to>
    <xdr:pic>
      <xdr:nvPicPr>
        <xdr:cNvPr id="71" name="Picture 97">
          <a:extLst>
            <a:ext uri="{FF2B5EF4-FFF2-40B4-BE49-F238E27FC236}">
              <a16:creationId xmlns:a16="http://schemas.microsoft.com/office/drawing/2014/main" id="{B112A7B5-4D2F-4297-9636-516AF68A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19050</xdr:rowOff>
    </xdr:from>
    <xdr:to>
      <xdr:col>0</xdr:col>
      <xdr:colOff>0</xdr:colOff>
      <xdr:row>73</xdr:row>
      <xdr:rowOff>114300</xdr:rowOff>
    </xdr:to>
    <xdr:pic>
      <xdr:nvPicPr>
        <xdr:cNvPr id="72" name="Picture 98">
          <a:extLst>
            <a:ext uri="{FF2B5EF4-FFF2-40B4-BE49-F238E27FC236}">
              <a16:creationId xmlns:a16="http://schemas.microsoft.com/office/drawing/2014/main" id="{045563E2-3D26-4C44-9B19-0937C70D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73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74</xdr:row>
      <xdr:rowOff>19050</xdr:rowOff>
    </xdr:from>
    <xdr:to>
      <xdr:col>0</xdr:col>
      <xdr:colOff>0</xdr:colOff>
      <xdr:row>74</xdr:row>
      <xdr:rowOff>114300</xdr:rowOff>
    </xdr:to>
    <xdr:pic>
      <xdr:nvPicPr>
        <xdr:cNvPr id="73" name="Picture 99">
          <a:extLst>
            <a:ext uri="{FF2B5EF4-FFF2-40B4-BE49-F238E27FC236}">
              <a16:creationId xmlns:a16="http://schemas.microsoft.com/office/drawing/2014/main" id="{7EE3A78C-7C2E-4530-A6F1-DF133896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75</xdr:row>
      <xdr:rowOff>19050</xdr:rowOff>
    </xdr:from>
    <xdr:to>
      <xdr:col>0</xdr:col>
      <xdr:colOff>0</xdr:colOff>
      <xdr:row>75</xdr:row>
      <xdr:rowOff>114300</xdr:rowOff>
    </xdr:to>
    <xdr:pic>
      <xdr:nvPicPr>
        <xdr:cNvPr id="74" name="Picture 100">
          <a:extLst>
            <a:ext uri="{FF2B5EF4-FFF2-40B4-BE49-F238E27FC236}">
              <a16:creationId xmlns:a16="http://schemas.microsoft.com/office/drawing/2014/main" id="{BC05B528-9E6E-4796-909F-9467EB20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116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76</xdr:row>
      <xdr:rowOff>19050</xdr:rowOff>
    </xdr:from>
    <xdr:to>
      <xdr:col>0</xdr:col>
      <xdr:colOff>0</xdr:colOff>
      <xdr:row>76</xdr:row>
      <xdr:rowOff>123825</xdr:rowOff>
    </xdr:to>
    <xdr:pic>
      <xdr:nvPicPr>
        <xdr:cNvPr id="75" name="Picture 101">
          <a:extLst>
            <a:ext uri="{FF2B5EF4-FFF2-40B4-BE49-F238E27FC236}">
              <a16:creationId xmlns:a16="http://schemas.microsoft.com/office/drawing/2014/main" id="{0B29EBE5-5DC1-4786-B5A9-BB762F69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03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pic>
      <xdr:nvPicPr>
        <xdr:cNvPr id="76" name="Picture 102">
          <a:extLst>
            <a:ext uri="{FF2B5EF4-FFF2-40B4-BE49-F238E27FC236}">
              <a16:creationId xmlns:a16="http://schemas.microsoft.com/office/drawing/2014/main" id="{D865AF69-CC4B-47D8-B6DB-86371323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77</xdr:row>
      <xdr:rowOff>114300</xdr:rowOff>
    </xdr:to>
    <xdr:pic>
      <xdr:nvPicPr>
        <xdr:cNvPr id="77" name="Picture 103">
          <a:extLst>
            <a:ext uri="{FF2B5EF4-FFF2-40B4-BE49-F238E27FC236}">
              <a16:creationId xmlns:a16="http://schemas.microsoft.com/office/drawing/2014/main" id="{EE0FF8A2-B45F-4CD8-B842-6E6D1C8A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78</xdr:row>
      <xdr:rowOff>114300</xdr:rowOff>
    </xdr:to>
    <xdr:pic>
      <xdr:nvPicPr>
        <xdr:cNvPr id="78" name="Picture 104">
          <a:extLst>
            <a:ext uri="{FF2B5EF4-FFF2-40B4-BE49-F238E27FC236}">
              <a16:creationId xmlns:a16="http://schemas.microsoft.com/office/drawing/2014/main" id="{401D2474-7340-481C-BC3E-8589763C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79</xdr:row>
      <xdr:rowOff>19050</xdr:rowOff>
    </xdr:from>
    <xdr:to>
      <xdr:col>0</xdr:col>
      <xdr:colOff>0</xdr:colOff>
      <xdr:row>79</xdr:row>
      <xdr:rowOff>114300</xdr:rowOff>
    </xdr:to>
    <xdr:pic>
      <xdr:nvPicPr>
        <xdr:cNvPr id="79" name="Picture 105">
          <a:extLst>
            <a:ext uri="{FF2B5EF4-FFF2-40B4-BE49-F238E27FC236}">
              <a16:creationId xmlns:a16="http://schemas.microsoft.com/office/drawing/2014/main" id="{608B9ED7-6A0E-482F-B406-44F1011E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46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80</xdr:row>
      <xdr:rowOff>19050</xdr:rowOff>
    </xdr:from>
    <xdr:to>
      <xdr:col>0</xdr:col>
      <xdr:colOff>0</xdr:colOff>
      <xdr:row>80</xdr:row>
      <xdr:rowOff>114300</xdr:rowOff>
    </xdr:to>
    <xdr:pic>
      <xdr:nvPicPr>
        <xdr:cNvPr id="80" name="Picture 106">
          <a:extLst>
            <a:ext uri="{FF2B5EF4-FFF2-40B4-BE49-F238E27FC236}">
              <a16:creationId xmlns:a16="http://schemas.microsoft.com/office/drawing/2014/main" id="{9A5E28AA-2D42-4711-BE78-AB749050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81</xdr:row>
      <xdr:rowOff>114300</xdr:rowOff>
    </xdr:to>
    <xdr:pic>
      <xdr:nvPicPr>
        <xdr:cNvPr id="81" name="Picture 107">
          <a:extLst>
            <a:ext uri="{FF2B5EF4-FFF2-40B4-BE49-F238E27FC236}">
              <a16:creationId xmlns:a16="http://schemas.microsoft.com/office/drawing/2014/main" id="{37344022-5ED7-4625-B854-C4EC6F5E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330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19050</xdr:rowOff>
    </xdr:from>
    <xdr:to>
      <xdr:col>0</xdr:col>
      <xdr:colOff>0</xdr:colOff>
      <xdr:row>82</xdr:row>
      <xdr:rowOff>114300</xdr:rowOff>
    </xdr:to>
    <xdr:pic>
      <xdr:nvPicPr>
        <xdr:cNvPr id="82" name="Picture 108">
          <a:extLst>
            <a:ext uri="{FF2B5EF4-FFF2-40B4-BE49-F238E27FC236}">
              <a16:creationId xmlns:a16="http://schemas.microsoft.com/office/drawing/2014/main" id="{4C63D398-C949-4800-9EB0-04B83EF8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261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19050</xdr:rowOff>
    </xdr:from>
    <xdr:to>
      <xdr:col>0</xdr:col>
      <xdr:colOff>0</xdr:colOff>
      <xdr:row>83</xdr:row>
      <xdr:rowOff>114300</xdr:rowOff>
    </xdr:to>
    <xdr:pic>
      <xdr:nvPicPr>
        <xdr:cNvPr id="83" name="Picture 109">
          <a:extLst>
            <a:ext uri="{FF2B5EF4-FFF2-40B4-BE49-F238E27FC236}">
              <a16:creationId xmlns:a16="http://schemas.microsoft.com/office/drawing/2014/main" id="{A5CCE722-5DFB-4C23-A121-FFBB9238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90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pic>
      <xdr:nvPicPr>
        <xdr:cNvPr id="84" name="Picture 110">
          <a:extLst>
            <a:ext uri="{FF2B5EF4-FFF2-40B4-BE49-F238E27FC236}">
              <a16:creationId xmlns:a16="http://schemas.microsoft.com/office/drawing/2014/main" id="{B2F0F739-BC87-4100-9069-9B9A80E6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0</xdr:col>
      <xdr:colOff>0</xdr:colOff>
      <xdr:row>85</xdr:row>
      <xdr:rowOff>114300</xdr:rowOff>
    </xdr:to>
    <xdr:pic>
      <xdr:nvPicPr>
        <xdr:cNvPr id="85" name="Picture 111">
          <a:extLst>
            <a:ext uri="{FF2B5EF4-FFF2-40B4-BE49-F238E27FC236}">
              <a16:creationId xmlns:a16="http://schemas.microsoft.com/office/drawing/2014/main" id="{DCA4D504-9717-453D-9A56-A262445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976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86</xdr:row>
      <xdr:rowOff>9525</xdr:rowOff>
    </xdr:from>
    <xdr:to>
      <xdr:col>0</xdr:col>
      <xdr:colOff>0</xdr:colOff>
      <xdr:row>86</xdr:row>
      <xdr:rowOff>57150</xdr:rowOff>
    </xdr:to>
    <xdr:pic>
      <xdr:nvPicPr>
        <xdr:cNvPr id="86" name="Picture 112">
          <a:extLst>
            <a:ext uri="{FF2B5EF4-FFF2-40B4-BE49-F238E27FC236}">
              <a16:creationId xmlns:a16="http://schemas.microsoft.com/office/drawing/2014/main" id="{AE192E77-3E51-42BA-AD65-F7063DB7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310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87</xdr:row>
      <xdr:rowOff>19050</xdr:rowOff>
    </xdr:from>
    <xdr:to>
      <xdr:col>0</xdr:col>
      <xdr:colOff>0</xdr:colOff>
      <xdr:row>87</xdr:row>
      <xdr:rowOff>114300</xdr:rowOff>
    </xdr:to>
    <xdr:pic>
      <xdr:nvPicPr>
        <xdr:cNvPr id="87" name="Picture 113">
          <a:extLst>
            <a:ext uri="{FF2B5EF4-FFF2-40B4-BE49-F238E27FC236}">
              <a16:creationId xmlns:a16="http://schemas.microsoft.com/office/drawing/2014/main" id="{98B160AD-ABA6-4152-8531-F8ABFB16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83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pic>
      <xdr:nvPicPr>
        <xdr:cNvPr id="88" name="Picture 114">
          <a:extLst>
            <a:ext uri="{FF2B5EF4-FFF2-40B4-BE49-F238E27FC236}">
              <a16:creationId xmlns:a16="http://schemas.microsoft.com/office/drawing/2014/main" id="{67BD017C-A39C-4210-9D8F-63C8587D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9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63701-AF75-450F-B43D-1FDE83B46F33}">
  <sheetPr>
    <pageSetUpPr fitToPage="1"/>
  </sheetPr>
  <dimension ref="A1:IW23"/>
  <sheetViews>
    <sheetView tabSelected="1" zoomScaleNormal="100" workbookViewId="0">
      <selection sqref="A1:A2"/>
    </sheetView>
  </sheetViews>
  <sheetFormatPr baseColWidth="10" defaultColWidth="5" defaultRowHeight="11.25" x14ac:dyDescent="0.2"/>
  <cols>
    <col min="1" max="1" width="53.28515625" style="36" customWidth="1"/>
    <col min="2" max="2" width="15.140625" style="64" bestFit="1" customWidth="1"/>
    <col min="3" max="3" width="20.140625" style="41" bestFit="1" customWidth="1"/>
    <col min="4" max="4" width="4.7109375" style="39" bestFit="1" customWidth="1"/>
    <col min="5" max="5" width="4.5703125" style="39" bestFit="1" customWidth="1"/>
    <col min="6" max="6" width="4.7109375" style="39" bestFit="1" customWidth="1"/>
    <col min="7" max="7" width="10.28515625" style="39" bestFit="1" customWidth="1"/>
    <col min="8" max="8" width="12.7109375" style="39" customWidth="1"/>
    <col min="9" max="9" width="14.85546875" style="40" bestFit="1" customWidth="1"/>
    <col min="10" max="10" width="12.7109375" style="40" customWidth="1"/>
    <col min="11" max="11" width="27.7109375" style="42" customWidth="1"/>
    <col min="12" max="12" width="20.140625" style="41" bestFit="1" customWidth="1"/>
    <col min="13" max="13" width="28.42578125" style="41" customWidth="1"/>
    <col min="14" max="16384" width="5" style="41"/>
  </cols>
  <sheetData>
    <row r="1" spans="1:257" s="53" customFormat="1" ht="25.5" customHeight="1" x14ac:dyDescent="0.2">
      <c r="A1" s="121" t="s">
        <v>290</v>
      </c>
      <c r="B1" s="123" t="s">
        <v>98</v>
      </c>
      <c r="C1" s="121" t="s">
        <v>453</v>
      </c>
      <c r="D1" s="121" t="s">
        <v>34</v>
      </c>
      <c r="E1" s="121"/>
      <c r="F1" s="121"/>
      <c r="G1" s="121"/>
      <c r="H1" s="121" t="s">
        <v>118</v>
      </c>
      <c r="I1" s="124" t="s">
        <v>150</v>
      </c>
      <c r="J1" s="122" t="s">
        <v>119</v>
      </c>
      <c r="K1" s="122" t="s">
        <v>16</v>
      </c>
      <c r="L1" s="121" t="s">
        <v>594</v>
      </c>
    </row>
    <row r="2" spans="1:257" s="53" customFormat="1" ht="51" customHeight="1" x14ac:dyDescent="0.2">
      <c r="A2" s="121"/>
      <c r="B2" s="123"/>
      <c r="C2" s="121"/>
      <c r="D2" s="44" t="s">
        <v>251</v>
      </c>
      <c r="E2" s="44" t="s">
        <v>252</v>
      </c>
      <c r="F2" s="44" t="s">
        <v>253</v>
      </c>
      <c r="G2" s="44" t="s">
        <v>259</v>
      </c>
      <c r="H2" s="121"/>
      <c r="I2" s="125"/>
      <c r="J2" s="122"/>
      <c r="K2" s="122"/>
      <c r="L2" s="121"/>
    </row>
    <row r="3" spans="1:257" s="53" customFormat="1" x14ac:dyDescent="0.2">
      <c r="A3" s="34"/>
      <c r="B3" s="65"/>
      <c r="C3" s="34"/>
      <c r="D3" s="34"/>
      <c r="E3" s="34"/>
      <c r="F3" s="34"/>
      <c r="G3" s="34"/>
      <c r="H3" s="34"/>
      <c r="I3" s="35"/>
      <c r="J3" s="35"/>
      <c r="K3" s="35"/>
      <c r="L3" s="34"/>
    </row>
    <row r="4" spans="1:257" s="37" customFormat="1" x14ac:dyDescent="0.2">
      <c r="A4" s="61" t="s">
        <v>101</v>
      </c>
      <c r="B4" s="75" t="s">
        <v>99</v>
      </c>
      <c r="C4" s="76" t="s">
        <v>449</v>
      </c>
      <c r="D4" s="77" t="s">
        <v>254</v>
      </c>
      <c r="E4" s="77" t="s">
        <v>254</v>
      </c>
      <c r="F4" s="77"/>
      <c r="G4" s="77"/>
      <c r="H4" s="62" t="s">
        <v>338</v>
      </c>
      <c r="I4" s="63" t="s">
        <v>151</v>
      </c>
      <c r="J4" s="63" t="s">
        <v>339</v>
      </c>
      <c r="K4" s="76" t="s">
        <v>179</v>
      </c>
      <c r="L4" s="76" t="s">
        <v>345</v>
      </c>
      <c r="M4" s="74"/>
    </row>
    <row r="5" spans="1:257" s="37" customFormat="1" x14ac:dyDescent="0.2">
      <c r="A5" s="71"/>
      <c r="B5" s="66"/>
      <c r="C5" s="67" t="s">
        <v>396</v>
      </c>
      <c r="D5" s="68"/>
      <c r="E5" s="68"/>
      <c r="F5" s="68"/>
      <c r="G5" s="68"/>
      <c r="H5" s="69"/>
      <c r="I5" s="70"/>
      <c r="J5" s="70"/>
      <c r="K5" s="67"/>
      <c r="L5" s="67"/>
    </row>
    <row r="6" spans="1:257" s="37" customFormat="1" x14ac:dyDescent="0.2">
      <c r="A6" s="61" t="s">
        <v>102</v>
      </c>
      <c r="B6" s="75" t="s">
        <v>99</v>
      </c>
      <c r="C6" s="76" t="s">
        <v>595</v>
      </c>
      <c r="D6" s="77"/>
      <c r="E6" s="77"/>
      <c r="F6" s="77" t="s">
        <v>254</v>
      </c>
      <c r="G6" s="77"/>
      <c r="H6" s="78" t="s">
        <v>596</v>
      </c>
      <c r="I6" s="79" t="s">
        <v>152</v>
      </c>
      <c r="J6" s="79" t="s">
        <v>599</v>
      </c>
      <c r="K6" s="76" t="s">
        <v>281</v>
      </c>
      <c r="L6" s="76" t="s">
        <v>346</v>
      </c>
      <c r="M6" s="74"/>
      <c r="N6" s="36"/>
      <c r="P6" s="43"/>
      <c r="Q6" s="43"/>
      <c r="R6" s="43"/>
      <c r="S6" s="43"/>
      <c r="T6" s="38"/>
      <c r="U6" s="55"/>
      <c r="W6" s="36"/>
      <c r="X6" s="36"/>
      <c r="Z6" s="43"/>
      <c r="AA6" s="43"/>
      <c r="AB6" s="43"/>
      <c r="AC6" s="43"/>
      <c r="AD6" s="38"/>
      <c r="AE6" s="55"/>
      <c r="AG6" s="36"/>
      <c r="AH6" s="36"/>
      <c r="AJ6" s="43"/>
      <c r="AK6" s="43"/>
      <c r="AL6" s="43"/>
      <c r="AM6" s="43"/>
      <c r="AN6" s="38"/>
      <c r="AO6" s="55"/>
      <c r="AQ6" s="36"/>
      <c r="AR6" s="36"/>
      <c r="AT6" s="43"/>
      <c r="AU6" s="43"/>
      <c r="AV6" s="43"/>
      <c r="AW6" s="43"/>
      <c r="AX6" s="38"/>
      <c r="AY6" s="55"/>
      <c r="BA6" s="36"/>
      <c r="BB6" s="36"/>
      <c r="BD6" s="43"/>
      <c r="BE6" s="43"/>
      <c r="BF6" s="43"/>
      <c r="BG6" s="43"/>
      <c r="BH6" s="38"/>
      <c r="BI6" s="55"/>
      <c r="BK6" s="36"/>
      <c r="BL6" s="36"/>
      <c r="BN6" s="43"/>
      <c r="BO6" s="43"/>
      <c r="BP6" s="43"/>
      <c r="BQ6" s="43"/>
      <c r="BR6" s="38"/>
      <c r="BS6" s="55"/>
      <c r="BU6" s="36"/>
      <c r="BV6" s="36"/>
      <c r="BX6" s="43"/>
      <c r="BY6" s="43"/>
      <c r="BZ6" s="43"/>
      <c r="CA6" s="43"/>
      <c r="CB6" s="38"/>
      <c r="CC6" s="55"/>
      <c r="CE6" s="36"/>
      <c r="CF6" s="36"/>
      <c r="CH6" s="43"/>
      <c r="CI6" s="43"/>
      <c r="CJ6" s="43"/>
      <c r="CK6" s="43"/>
      <c r="CL6" s="38"/>
      <c r="CM6" s="55"/>
      <c r="CO6" s="36"/>
      <c r="CP6" s="36"/>
      <c r="CR6" s="43"/>
      <c r="CS6" s="43"/>
      <c r="CT6" s="43"/>
      <c r="CU6" s="43"/>
      <c r="CV6" s="38"/>
      <c r="CW6" s="55"/>
      <c r="CY6" s="36"/>
      <c r="CZ6" s="36"/>
      <c r="DB6" s="43"/>
      <c r="DC6" s="43"/>
      <c r="DD6" s="43"/>
      <c r="DE6" s="43"/>
      <c r="DF6" s="38"/>
      <c r="DG6" s="55"/>
      <c r="DI6" s="36"/>
      <c r="DJ6" s="36"/>
      <c r="DL6" s="43"/>
      <c r="DM6" s="43"/>
      <c r="DN6" s="43"/>
      <c r="DO6" s="43"/>
      <c r="DP6" s="38"/>
      <c r="DQ6" s="55"/>
      <c r="DS6" s="36"/>
      <c r="DT6" s="36"/>
      <c r="DV6" s="43"/>
      <c r="DW6" s="43"/>
      <c r="DX6" s="43"/>
      <c r="DY6" s="43"/>
      <c r="DZ6" s="38"/>
      <c r="EA6" s="55"/>
      <c r="EC6" s="36"/>
      <c r="ED6" s="36"/>
      <c r="EF6" s="43"/>
      <c r="EG6" s="43"/>
      <c r="EH6" s="43"/>
      <c r="EI6" s="43"/>
      <c r="EJ6" s="38"/>
      <c r="EK6" s="55"/>
      <c r="EM6" s="36"/>
      <c r="EN6" s="36"/>
      <c r="EP6" s="43"/>
      <c r="EQ6" s="43"/>
      <c r="ER6" s="43"/>
      <c r="ES6" s="43"/>
      <c r="ET6" s="38"/>
      <c r="EU6" s="55"/>
      <c r="EW6" s="36"/>
      <c r="EX6" s="36"/>
      <c r="EZ6" s="43"/>
      <c r="FA6" s="43"/>
      <c r="FB6" s="43"/>
      <c r="FC6" s="43"/>
      <c r="FD6" s="38"/>
      <c r="FE6" s="55"/>
      <c r="FG6" s="36"/>
      <c r="FH6" s="36"/>
      <c r="FJ6" s="43"/>
      <c r="FK6" s="43"/>
      <c r="FL6" s="43"/>
      <c r="FM6" s="43"/>
      <c r="FN6" s="38"/>
      <c r="FO6" s="55"/>
      <c r="FQ6" s="36"/>
      <c r="FR6" s="36"/>
      <c r="FT6" s="43"/>
      <c r="FU6" s="43"/>
      <c r="FV6" s="43"/>
      <c r="FW6" s="43"/>
      <c r="FX6" s="38"/>
      <c r="FY6" s="55"/>
      <c r="GA6" s="36"/>
      <c r="GB6" s="36"/>
      <c r="GD6" s="43"/>
      <c r="GE6" s="43"/>
      <c r="GF6" s="43"/>
      <c r="GG6" s="43"/>
      <c r="GH6" s="38"/>
      <c r="GI6" s="55"/>
      <c r="GK6" s="36"/>
      <c r="GL6" s="36"/>
      <c r="GN6" s="43"/>
      <c r="GO6" s="43"/>
      <c r="GP6" s="43"/>
      <c r="GQ6" s="43"/>
      <c r="GR6" s="38"/>
      <c r="GS6" s="55"/>
      <c r="GU6" s="36"/>
      <c r="GV6" s="36"/>
      <c r="GX6" s="43"/>
      <c r="GY6" s="43"/>
      <c r="GZ6" s="43"/>
      <c r="HA6" s="43"/>
      <c r="HB6" s="38"/>
      <c r="HC6" s="55"/>
      <c r="HE6" s="36"/>
      <c r="HF6" s="36"/>
      <c r="HH6" s="43"/>
      <c r="HI6" s="43"/>
      <c r="HJ6" s="43"/>
      <c r="HK6" s="43"/>
      <c r="HL6" s="38"/>
      <c r="HM6" s="55"/>
      <c r="HO6" s="36"/>
      <c r="HP6" s="36"/>
      <c r="HR6" s="43"/>
      <c r="HS6" s="43"/>
      <c r="HT6" s="43"/>
      <c r="HU6" s="43"/>
      <c r="HV6" s="38"/>
      <c r="HW6" s="55"/>
      <c r="HY6" s="36"/>
      <c r="HZ6" s="36"/>
      <c r="IB6" s="43"/>
      <c r="IC6" s="43"/>
      <c r="ID6" s="43"/>
      <c r="IE6" s="43"/>
      <c r="IF6" s="38"/>
      <c r="IG6" s="55"/>
      <c r="II6" s="36"/>
      <c r="IJ6" s="36"/>
      <c r="IL6" s="43"/>
      <c r="IM6" s="43"/>
      <c r="IN6" s="43"/>
      <c r="IO6" s="43"/>
      <c r="IP6" s="38"/>
      <c r="IQ6" s="55"/>
      <c r="IS6" s="36"/>
      <c r="IT6" s="36"/>
      <c r="IV6" s="43"/>
      <c r="IW6" s="43"/>
    </row>
    <row r="7" spans="1:257" s="37" customFormat="1" x14ac:dyDescent="0.2">
      <c r="A7" s="71"/>
      <c r="B7" s="66"/>
      <c r="C7" s="67" t="s">
        <v>396</v>
      </c>
      <c r="D7" s="68"/>
      <c r="E7" s="68"/>
      <c r="F7" s="68"/>
      <c r="G7" s="68"/>
      <c r="H7" s="72"/>
      <c r="I7" s="73"/>
      <c r="J7" s="73"/>
      <c r="K7" s="67"/>
      <c r="L7" s="67"/>
    </row>
    <row r="8" spans="1:257" x14ac:dyDescent="0.2">
      <c r="A8" s="56" t="s">
        <v>103</v>
      </c>
      <c r="B8" s="80" t="s">
        <v>100</v>
      </c>
      <c r="C8" s="57" t="s">
        <v>450</v>
      </c>
      <c r="D8" s="58" t="s">
        <v>254</v>
      </c>
      <c r="E8" s="58" t="s">
        <v>254</v>
      </c>
      <c r="F8" s="58"/>
      <c r="G8" s="58"/>
      <c r="H8" s="59" t="s">
        <v>338</v>
      </c>
      <c r="I8" s="60" t="s">
        <v>153</v>
      </c>
      <c r="J8" s="60" t="s">
        <v>339</v>
      </c>
      <c r="K8" s="57" t="s">
        <v>180</v>
      </c>
      <c r="L8" s="57" t="s">
        <v>347</v>
      </c>
      <c r="M8" s="74"/>
    </row>
    <row r="9" spans="1:257" s="37" customFormat="1" x14ac:dyDescent="0.2">
      <c r="A9" s="71"/>
      <c r="B9" s="66"/>
      <c r="C9" s="67" t="s">
        <v>396</v>
      </c>
      <c r="D9" s="68"/>
      <c r="E9" s="68"/>
      <c r="F9" s="68"/>
      <c r="G9" s="68"/>
      <c r="H9" s="72"/>
      <c r="I9" s="73"/>
      <c r="J9" s="73"/>
      <c r="K9" s="67"/>
      <c r="L9" s="67"/>
    </row>
    <row r="10" spans="1:257" s="37" customFormat="1" x14ac:dyDescent="0.2">
      <c r="A10" s="56" t="s">
        <v>248</v>
      </c>
      <c r="B10" s="80" t="s">
        <v>100</v>
      </c>
      <c r="C10" s="81" t="s">
        <v>597</v>
      </c>
      <c r="D10" s="82"/>
      <c r="E10" s="82"/>
      <c r="F10" s="82" t="s">
        <v>254</v>
      </c>
      <c r="G10" s="82"/>
      <c r="H10" s="59" t="s">
        <v>596</v>
      </c>
      <c r="I10" s="60" t="s">
        <v>154</v>
      </c>
      <c r="J10" s="60" t="s">
        <v>598</v>
      </c>
      <c r="K10" s="81" t="s">
        <v>282</v>
      </c>
      <c r="L10" s="81" t="s">
        <v>348</v>
      </c>
      <c r="M10" s="74"/>
    </row>
    <row r="11" spans="1:257" s="37" customFormat="1" x14ac:dyDescent="0.2">
      <c r="A11" s="71"/>
      <c r="B11" s="66"/>
      <c r="C11" s="67" t="s">
        <v>396</v>
      </c>
      <c r="D11" s="68"/>
      <c r="E11" s="68"/>
      <c r="F11" s="68"/>
      <c r="G11" s="68"/>
      <c r="H11" s="72"/>
      <c r="I11" s="73"/>
      <c r="J11" s="73"/>
      <c r="K11" s="67"/>
      <c r="L11" s="67"/>
    </row>
    <row r="12" spans="1:257" x14ac:dyDescent="0.2">
      <c r="A12" s="56" t="s">
        <v>20</v>
      </c>
      <c r="B12" s="80" t="s">
        <v>277</v>
      </c>
      <c r="C12" s="57" t="s">
        <v>602</v>
      </c>
      <c r="D12" s="58"/>
      <c r="E12" s="58"/>
      <c r="F12" s="58"/>
      <c r="G12" s="58" t="s">
        <v>254</v>
      </c>
      <c r="H12" s="59" t="s">
        <v>247</v>
      </c>
      <c r="I12" s="60" t="s">
        <v>155</v>
      </c>
      <c r="J12" s="60" t="s">
        <v>598</v>
      </c>
      <c r="K12" s="57" t="s">
        <v>40</v>
      </c>
      <c r="L12" s="57" t="s">
        <v>349</v>
      </c>
      <c r="M12" s="74"/>
    </row>
    <row r="13" spans="1:257" s="37" customFormat="1" x14ac:dyDescent="0.2">
      <c r="A13" s="71"/>
      <c r="B13" s="66"/>
      <c r="C13" s="67" t="s">
        <v>396</v>
      </c>
      <c r="D13" s="68"/>
      <c r="E13" s="68"/>
      <c r="F13" s="68"/>
      <c r="G13" s="68"/>
      <c r="H13" s="72"/>
      <c r="I13" s="73"/>
      <c r="J13" s="73"/>
      <c r="K13" s="67"/>
      <c r="L13" s="67"/>
    </row>
    <row r="14" spans="1:257" s="37" customFormat="1" x14ac:dyDescent="0.2">
      <c r="A14" s="61" t="s">
        <v>103</v>
      </c>
      <c r="B14" s="75" t="s">
        <v>117</v>
      </c>
      <c r="C14" s="76" t="s">
        <v>451</v>
      </c>
      <c r="D14" s="77" t="s">
        <v>254</v>
      </c>
      <c r="E14" s="77" t="s">
        <v>254</v>
      </c>
      <c r="F14" s="77"/>
      <c r="G14" s="77"/>
      <c r="H14" s="78" t="s">
        <v>338</v>
      </c>
      <c r="I14" s="79" t="s">
        <v>153</v>
      </c>
      <c r="J14" s="79" t="s">
        <v>339</v>
      </c>
      <c r="K14" s="76" t="s">
        <v>180</v>
      </c>
      <c r="L14" s="76" t="s">
        <v>350</v>
      </c>
      <c r="M14" s="74"/>
      <c r="N14" s="36"/>
      <c r="P14" s="43"/>
      <c r="Q14" s="43"/>
      <c r="R14" s="43"/>
      <c r="S14" s="43"/>
      <c r="T14" s="38"/>
      <c r="U14" s="55"/>
      <c r="W14" s="36"/>
      <c r="X14" s="36"/>
      <c r="Z14" s="43"/>
      <c r="AA14" s="43"/>
      <c r="AB14" s="43"/>
      <c r="AC14" s="43"/>
      <c r="AD14" s="38"/>
      <c r="AE14" s="55"/>
      <c r="AG14" s="36"/>
      <c r="AH14" s="36"/>
      <c r="AJ14" s="43"/>
      <c r="AK14" s="43"/>
      <c r="AL14" s="43"/>
      <c r="AM14" s="43"/>
      <c r="AN14" s="38"/>
      <c r="AO14" s="55"/>
      <c r="AQ14" s="36"/>
      <c r="AR14" s="36"/>
      <c r="AT14" s="43"/>
      <c r="AU14" s="43"/>
      <c r="AV14" s="43"/>
      <c r="AW14" s="43"/>
      <c r="AX14" s="38"/>
      <c r="AY14" s="55"/>
      <c r="BA14" s="36"/>
      <c r="BB14" s="36"/>
      <c r="BD14" s="43"/>
      <c r="BE14" s="43"/>
      <c r="BF14" s="43"/>
      <c r="BG14" s="43"/>
      <c r="BH14" s="38"/>
      <c r="BI14" s="55"/>
      <c r="BK14" s="36"/>
      <c r="BL14" s="36"/>
      <c r="BN14" s="43"/>
      <c r="BO14" s="43"/>
      <c r="BP14" s="43"/>
      <c r="BQ14" s="43"/>
      <c r="BR14" s="38"/>
      <c r="BS14" s="55"/>
      <c r="BU14" s="36"/>
      <c r="BV14" s="36"/>
      <c r="BX14" s="43"/>
      <c r="BY14" s="43"/>
      <c r="BZ14" s="43"/>
      <c r="CA14" s="43"/>
      <c r="CB14" s="38"/>
      <c r="CC14" s="55"/>
      <c r="CE14" s="36"/>
      <c r="CF14" s="36"/>
      <c r="CH14" s="43"/>
      <c r="CI14" s="43"/>
      <c r="CJ14" s="43"/>
      <c r="CK14" s="43"/>
      <c r="CL14" s="38"/>
      <c r="CM14" s="55"/>
      <c r="CO14" s="36"/>
      <c r="CP14" s="36"/>
      <c r="CR14" s="43"/>
      <c r="CS14" s="43"/>
      <c r="CT14" s="43"/>
      <c r="CU14" s="43"/>
      <c r="CV14" s="38"/>
      <c r="CW14" s="55"/>
      <c r="CY14" s="36"/>
      <c r="CZ14" s="36"/>
      <c r="DB14" s="43"/>
      <c r="DC14" s="43"/>
      <c r="DD14" s="43"/>
      <c r="DE14" s="43"/>
      <c r="DF14" s="38"/>
      <c r="DG14" s="55"/>
      <c r="DI14" s="36"/>
      <c r="DJ14" s="36"/>
      <c r="DL14" s="43"/>
      <c r="DM14" s="43"/>
      <c r="DN14" s="43"/>
      <c r="DO14" s="43"/>
      <c r="DP14" s="38"/>
      <c r="DQ14" s="55"/>
      <c r="DS14" s="36"/>
      <c r="DT14" s="36"/>
      <c r="DV14" s="43"/>
      <c r="DW14" s="43"/>
      <c r="DX14" s="43"/>
      <c r="DY14" s="43"/>
      <c r="DZ14" s="38"/>
      <c r="EA14" s="55"/>
      <c r="EC14" s="36"/>
      <c r="ED14" s="36"/>
      <c r="EF14" s="43"/>
      <c r="EG14" s="43"/>
      <c r="EH14" s="43"/>
      <c r="EI14" s="43"/>
      <c r="EJ14" s="38"/>
      <c r="EK14" s="55"/>
      <c r="EM14" s="36"/>
      <c r="EN14" s="36"/>
      <c r="EP14" s="43"/>
      <c r="EQ14" s="43"/>
      <c r="ER14" s="43"/>
      <c r="ES14" s="43"/>
      <c r="ET14" s="38"/>
      <c r="EU14" s="55"/>
      <c r="EW14" s="36"/>
      <c r="EX14" s="36"/>
      <c r="EZ14" s="43"/>
      <c r="FA14" s="43"/>
      <c r="FB14" s="43"/>
      <c r="FC14" s="43"/>
      <c r="FD14" s="38"/>
      <c r="FE14" s="55"/>
      <c r="FG14" s="36"/>
      <c r="FH14" s="36"/>
      <c r="FJ14" s="43"/>
      <c r="FK14" s="43"/>
      <c r="FL14" s="43"/>
      <c r="FM14" s="43"/>
      <c r="FN14" s="38"/>
      <c r="FO14" s="55"/>
      <c r="FQ14" s="36"/>
      <c r="FR14" s="36"/>
      <c r="FT14" s="43"/>
      <c r="FU14" s="43"/>
      <c r="FV14" s="43"/>
      <c r="FW14" s="43"/>
      <c r="FX14" s="38"/>
      <c r="FY14" s="55"/>
      <c r="GA14" s="36"/>
      <c r="GB14" s="36"/>
      <c r="GD14" s="43"/>
      <c r="GE14" s="43"/>
      <c r="GF14" s="43"/>
      <c r="GG14" s="43"/>
      <c r="GH14" s="38"/>
      <c r="GI14" s="55"/>
      <c r="GK14" s="36"/>
      <c r="GL14" s="36"/>
      <c r="GN14" s="43"/>
      <c r="GO14" s="43"/>
      <c r="GP14" s="43"/>
      <c r="GQ14" s="43"/>
      <c r="GR14" s="38"/>
      <c r="GS14" s="55"/>
      <c r="GU14" s="36"/>
      <c r="GV14" s="36"/>
      <c r="GX14" s="43"/>
      <c r="GY14" s="43"/>
      <c r="GZ14" s="43"/>
      <c r="HA14" s="43"/>
      <c r="HB14" s="38"/>
      <c r="HC14" s="55"/>
      <c r="HE14" s="36"/>
      <c r="HF14" s="36"/>
      <c r="HH14" s="43"/>
      <c r="HI14" s="43"/>
      <c r="HJ14" s="43"/>
      <c r="HK14" s="43"/>
      <c r="HL14" s="38"/>
      <c r="HM14" s="55"/>
      <c r="HO14" s="36"/>
      <c r="HP14" s="36"/>
      <c r="HR14" s="43"/>
      <c r="HS14" s="43"/>
      <c r="HT14" s="43"/>
      <c r="HU14" s="43"/>
      <c r="HV14" s="38"/>
      <c r="HW14" s="55"/>
      <c r="HY14" s="36"/>
      <c r="HZ14" s="36"/>
      <c r="IB14" s="43"/>
      <c r="IC14" s="43"/>
      <c r="ID14" s="43"/>
      <c r="IE14" s="43"/>
      <c r="IF14" s="38"/>
      <c r="IG14" s="55"/>
      <c r="II14" s="36"/>
      <c r="IJ14" s="36"/>
      <c r="IL14" s="43"/>
      <c r="IM14" s="43"/>
      <c r="IN14" s="43"/>
      <c r="IO14" s="43"/>
      <c r="IP14" s="38"/>
      <c r="IQ14" s="55"/>
      <c r="IS14" s="36"/>
      <c r="IT14" s="36"/>
      <c r="IV14" s="43"/>
      <c r="IW14" s="43"/>
    </row>
    <row r="15" spans="1:257" s="37" customFormat="1" x14ac:dyDescent="0.2">
      <c r="A15" s="71"/>
      <c r="B15" s="66"/>
      <c r="C15" s="67" t="s">
        <v>396</v>
      </c>
      <c r="D15" s="68"/>
      <c r="E15" s="68"/>
      <c r="F15" s="68"/>
      <c r="G15" s="68"/>
      <c r="H15" s="72"/>
      <c r="I15" s="73"/>
      <c r="J15" s="70"/>
      <c r="K15" s="67"/>
      <c r="L15" s="67"/>
    </row>
    <row r="16" spans="1:257" s="37" customFormat="1" x14ac:dyDescent="0.2">
      <c r="A16" s="61" t="s">
        <v>248</v>
      </c>
      <c r="B16" s="75" t="s">
        <v>117</v>
      </c>
      <c r="C16" s="76" t="s">
        <v>600</v>
      </c>
      <c r="D16" s="77"/>
      <c r="E16" s="77"/>
      <c r="F16" s="77" t="s">
        <v>254</v>
      </c>
      <c r="G16" s="77"/>
      <c r="H16" s="78" t="s">
        <v>596</v>
      </c>
      <c r="I16" s="79" t="s">
        <v>154</v>
      </c>
      <c r="J16" s="79" t="s">
        <v>598</v>
      </c>
      <c r="K16" s="76" t="s">
        <v>282</v>
      </c>
      <c r="L16" s="76" t="s">
        <v>351</v>
      </c>
      <c r="M16" s="74"/>
      <c r="N16" s="36"/>
      <c r="P16" s="43"/>
      <c r="Q16" s="43"/>
      <c r="R16" s="43"/>
      <c r="S16" s="43"/>
      <c r="T16" s="38"/>
      <c r="U16" s="55"/>
      <c r="W16" s="36"/>
      <c r="X16" s="36"/>
      <c r="Z16" s="43"/>
      <c r="AA16" s="43"/>
      <c r="AB16" s="43"/>
      <c r="AC16" s="43"/>
      <c r="AD16" s="38"/>
      <c r="AE16" s="55"/>
      <c r="AG16" s="36"/>
      <c r="AH16" s="36"/>
      <c r="AJ16" s="43"/>
      <c r="AK16" s="43"/>
      <c r="AL16" s="43"/>
      <c r="AM16" s="43"/>
      <c r="AN16" s="38"/>
      <c r="AO16" s="55"/>
      <c r="AQ16" s="36"/>
      <c r="AR16" s="36"/>
      <c r="AT16" s="43"/>
      <c r="AU16" s="43"/>
      <c r="AV16" s="43"/>
      <c r="AW16" s="43"/>
      <c r="AX16" s="38"/>
      <c r="AY16" s="55"/>
      <c r="BA16" s="36"/>
      <c r="BB16" s="36"/>
      <c r="BD16" s="43"/>
      <c r="BE16" s="43"/>
      <c r="BF16" s="43"/>
      <c r="BG16" s="43"/>
      <c r="BH16" s="38"/>
      <c r="BI16" s="55"/>
      <c r="BK16" s="36"/>
      <c r="BL16" s="36"/>
      <c r="BN16" s="43"/>
      <c r="BO16" s="43"/>
      <c r="BP16" s="43"/>
      <c r="BQ16" s="43"/>
      <c r="BR16" s="38"/>
      <c r="BS16" s="55"/>
      <c r="BU16" s="36"/>
      <c r="BV16" s="36"/>
      <c r="BX16" s="43"/>
      <c r="BY16" s="43"/>
      <c r="BZ16" s="43"/>
      <c r="CA16" s="43"/>
      <c r="CB16" s="38"/>
      <c r="CC16" s="55"/>
      <c r="CE16" s="36"/>
      <c r="CF16" s="36"/>
      <c r="CH16" s="43"/>
      <c r="CI16" s="43"/>
      <c r="CJ16" s="43"/>
      <c r="CK16" s="43"/>
      <c r="CL16" s="38"/>
      <c r="CM16" s="55"/>
      <c r="CO16" s="36"/>
      <c r="CP16" s="36"/>
      <c r="CR16" s="43"/>
      <c r="CS16" s="43"/>
      <c r="CT16" s="43"/>
      <c r="CU16" s="43"/>
      <c r="CV16" s="38"/>
      <c r="CW16" s="55"/>
      <c r="CY16" s="36"/>
      <c r="CZ16" s="36"/>
      <c r="DB16" s="43"/>
      <c r="DC16" s="43"/>
      <c r="DD16" s="43"/>
      <c r="DE16" s="43"/>
      <c r="DF16" s="38"/>
      <c r="DG16" s="55"/>
      <c r="DI16" s="36"/>
      <c r="DJ16" s="36"/>
      <c r="DL16" s="43"/>
      <c r="DM16" s="43"/>
      <c r="DN16" s="43"/>
      <c r="DO16" s="43"/>
      <c r="DP16" s="38"/>
      <c r="DQ16" s="55"/>
      <c r="DS16" s="36"/>
      <c r="DT16" s="36"/>
      <c r="DV16" s="43"/>
      <c r="DW16" s="43"/>
      <c r="DX16" s="43"/>
      <c r="DY16" s="43"/>
      <c r="DZ16" s="38"/>
      <c r="EA16" s="55"/>
      <c r="EC16" s="36"/>
      <c r="ED16" s="36"/>
      <c r="EF16" s="43"/>
      <c r="EG16" s="43"/>
      <c r="EH16" s="43"/>
      <c r="EI16" s="43"/>
      <c r="EJ16" s="38"/>
      <c r="EK16" s="55"/>
      <c r="EM16" s="36"/>
      <c r="EN16" s="36"/>
      <c r="EP16" s="43"/>
      <c r="EQ16" s="43"/>
      <c r="ER16" s="43"/>
      <c r="ES16" s="43"/>
      <c r="ET16" s="38"/>
      <c r="EU16" s="55"/>
      <c r="EW16" s="36"/>
      <c r="EX16" s="36"/>
      <c r="EZ16" s="43"/>
      <c r="FA16" s="43"/>
      <c r="FB16" s="43"/>
      <c r="FC16" s="43"/>
      <c r="FD16" s="38"/>
      <c r="FE16" s="55"/>
      <c r="FG16" s="36"/>
      <c r="FH16" s="36"/>
      <c r="FJ16" s="43"/>
      <c r="FK16" s="43"/>
      <c r="FL16" s="43"/>
      <c r="FM16" s="43"/>
      <c r="FN16" s="38"/>
      <c r="FO16" s="55"/>
      <c r="FQ16" s="36"/>
      <c r="FR16" s="36"/>
      <c r="FT16" s="43"/>
      <c r="FU16" s="43"/>
      <c r="FV16" s="43"/>
      <c r="FW16" s="43"/>
      <c r="FX16" s="38"/>
      <c r="FY16" s="55"/>
      <c r="GA16" s="36"/>
      <c r="GB16" s="36"/>
      <c r="GD16" s="43"/>
      <c r="GE16" s="43"/>
      <c r="GF16" s="43"/>
      <c r="GG16" s="43"/>
      <c r="GH16" s="38"/>
      <c r="GI16" s="55"/>
      <c r="GK16" s="36"/>
      <c r="GL16" s="36"/>
      <c r="GN16" s="43"/>
      <c r="GO16" s="43"/>
      <c r="GP16" s="43"/>
      <c r="GQ16" s="43"/>
      <c r="GR16" s="38"/>
      <c r="GS16" s="55"/>
      <c r="GU16" s="36"/>
      <c r="GV16" s="36"/>
      <c r="GX16" s="43"/>
      <c r="GY16" s="43"/>
      <c r="GZ16" s="43"/>
      <c r="HA16" s="43"/>
      <c r="HB16" s="38"/>
      <c r="HC16" s="55"/>
      <c r="HE16" s="36"/>
      <c r="HF16" s="36"/>
      <c r="HH16" s="43"/>
      <c r="HI16" s="43"/>
      <c r="HJ16" s="43"/>
      <c r="HK16" s="43"/>
      <c r="HL16" s="38"/>
      <c r="HM16" s="55"/>
      <c r="HO16" s="36"/>
      <c r="HP16" s="36"/>
      <c r="HR16" s="43"/>
      <c r="HS16" s="43"/>
      <c r="HT16" s="43"/>
      <c r="HU16" s="43"/>
      <c r="HV16" s="38"/>
      <c r="HW16" s="55"/>
      <c r="HY16" s="36"/>
      <c r="HZ16" s="36"/>
      <c r="IB16" s="43"/>
      <c r="IC16" s="43"/>
      <c r="ID16" s="43"/>
      <c r="IE16" s="43"/>
      <c r="IF16" s="38"/>
      <c r="IG16" s="55"/>
      <c r="II16" s="36"/>
      <c r="IJ16" s="36"/>
      <c r="IL16" s="43"/>
      <c r="IM16" s="43"/>
      <c r="IN16" s="43"/>
      <c r="IO16" s="43"/>
      <c r="IP16" s="38"/>
      <c r="IQ16" s="55"/>
      <c r="IS16" s="36"/>
      <c r="IT16" s="36"/>
      <c r="IV16" s="43"/>
      <c r="IW16" s="43"/>
    </row>
    <row r="17" spans="1:13" s="37" customFormat="1" ht="9" customHeight="1" x14ac:dyDescent="0.2">
      <c r="A17" s="71"/>
      <c r="B17" s="66"/>
      <c r="C17" s="67" t="s">
        <v>396</v>
      </c>
      <c r="D17" s="68"/>
      <c r="E17" s="68"/>
      <c r="F17" s="68"/>
      <c r="G17" s="68"/>
      <c r="H17" s="72"/>
      <c r="I17" s="73"/>
      <c r="J17" s="73"/>
      <c r="K17" s="67"/>
      <c r="L17" s="67"/>
    </row>
    <row r="18" spans="1:13" x14ac:dyDescent="0.2">
      <c r="A18" s="56" t="s">
        <v>103</v>
      </c>
      <c r="B18" s="80" t="s">
        <v>21</v>
      </c>
      <c r="C18" s="57" t="s">
        <v>452</v>
      </c>
      <c r="D18" s="58" t="s">
        <v>254</v>
      </c>
      <c r="E18" s="58" t="s">
        <v>254</v>
      </c>
      <c r="F18" s="58"/>
      <c r="G18" s="58"/>
      <c r="H18" s="59" t="s">
        <v>338</v>
      </c>
      <c r="I18" s="60" t="s">
        <v>153</v>
      </c>
      <c r="J18" s="60" t="s">
        <v>339</v>
      </c>
      <c r="K18" s="57" t="s">
        <v>180</v>
      </c>
      <c r="L18" s="57" t="s">
        <v>352</v>
      </c>
    </row>
    <row r="19" spans="1:13" s="37" customFormat="1" x14ac:dyDescent="0.2">
      <c r="A19" s="71"/>
      <c r="B19" s="66"/>
      <c r="C19" s="67" t="s">
        <v>396</v>
      </c>
      <c r="D19" s="68"/>
      <c r="E19" s="68"/>
      <c r="F19" s="68"/>
      <c r="G19" s="68"/>
      <c r="H19" s="72"/>
      <c r="I19" s="73"/>
      <c r="J19" s="73"/>
      <c r="K19" s="67"/>
      <c r="L19" s="67"/>
    </row>
    <row r="20" spans="1:13" x14ac:dyDescent="0.2">
      <c r="A20" s="56" t="s">
        <v>248</v>
      </c>
      <c r="B20" s="80" t="s">
        <v>21</v>
      </c>
      <c r="C20" s="57" t="s">
        <v>601</v>
      </c>
      <c r="D20" s="58"/>
      <c r="E20" s="58"/>
      <c r="F20" s="58" t="s">
        <v>254</v>
      </c>
      <c r="G20" s="58"/>
      <c r="H20" s="59" t="s">
        <v>596</v>
      </c>
      <c r="I20" s="60" t="s">
        <v>156</v>
      </c>
      <c r="J20" s="60" t="s">
        <v>598</v>
      </c>
      <c r="K20" s="57" t="s">
        <v>282</v>
      </c>
      <c r="L20" s="57" t="s">
        <v>353</v>
      </c>
    </row>
    <row r="21" spans="1:13" s="37" customFormat="1" x14ac:dyDescent="0.2">
      <c r="A21" s="71"/>
      <c r="B21" s="66"/>
      <c r="C21" s="67" t="s">
        <v>396</v>
      </c>
      <c r="D21" s="68"/>
      <c r="E21" s="68"/>
      <c r="F21" s="68"/>
      <c r="G21" s="68"/>
      <c r="H21" s="72"/>
      <c r="I21" s="73"/>
      <c r="J21" s="73"/>
      <c r="K21" s="67"/>
      <c r="L21" s="67"/>
    </row>
    <row r="22" spans="1:13" x14ac:dyDescent="0.2">
      <c r="A22" s="56" t="s">
        <v>20</v>
      </c>
      <c r="B22" s="80" t="s">
        <v>21</v>
      </c>
      <c r="C22" s="57" t="s">
        <v>603</v>
      </c>
      <c r="D22" s="58"/>
      <c r="E22" s="58"/>
      <c r="F22" s="58"/>
      <c r="G22" s="58" t="s">
        <v>254</v>
      </c>
      <c r="H22" s="59" t="s">
        <v>247</v>
      </c>
      <c r="I22" s="60" t="s">
        <v>137</v>
      </c>
      <c r="J22" s="60" t="s">
        <v>598</v>
      </c>
      <c r="K22" s="57" t="s">
        <v>40</v>
      </c>
      <c r="L22" s="57" t="s">
        <v>354</v>
      </c>
      <c r="M22" s="85"/>
    </row>
    <row r="23" spans="1:13" s="37" customFormat="1" x14ac:dyDescent="0.2">
      <c r="A23" s="71"/>
      <c r="B23" s="66"/>
      <c r="C23" s="67"/>
      <c r="D23" s="68"/>
      <c r="E23" s="68"/>
      <c r="F23" s="68"/>
      <c r="G23" s="68"/>
      <c r="H23" s="72"/>
      <c r="I23" s="73"/>
      <c r="J23" s="73"/>
      <c r="K23" s="67"/>
      <c r="L23" s="67"/>
    </row>
  </sheetData>
  <mergeCells count="9">
    <mergeCell ref="L1:L2"/>
    <mergeCell ref="J1:J2"/>
    <mergeCell ref="K1:K2"/>
    <mergeCell ref="A1:A2"/>
    <mergeCell ref="B1:B2"/>
    <mergeCell ref="C1:C2"/>
    <mergeCell ref="D1:G1"/>
    <mergeCell ref="H1:H2"/>
    <mergeCell ref="I1:I2"/>
  </mergeCells>
  <printOptions horizontalCentered="1"/>
  <pageMargins left="0.18" right="0.1" top="0.9055118110236221" bottom="0.39370078740157483" header="0.62992125984251968" footer="0.19685039370078741"/>
  <pageSetup paperSize="9" scale="89" fitToHeight="5" orientation="landscape" r:id="rId1"/>
  <headerFooter alignWithMargins="0">
    <oddHeader>&amp;C&amp;F - &amp;A</oddHeader>
    <oddFooter>&amp;R&amp;P/&amp;N - &amp;D</oddFooter>
  </headerFooter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B077-770F-4D59-9E4B-46834E87131D}">
  <sheetPr>
    <pageSetUpPr fitToPage="1"/>
  </sheetPr>
  <dimension ref="A1:P130"/>
  <sheetViews>
    <sheetView topLeftCell="A32" zoomScale="90" zoomScaleNormal="90" workbookViewId="0">
      <selection activeCell="F67" sqref="F67"/>
    </sheetView>
  </sheetViews>
  <sheetFormatPr baseColWidth="10" defaultColWidth="5" defaultRowHeight="11.25" x14ac:dyDescent="0.2"/>
  <cols>
    <col min="1" max="1" width="8.28515625" style="40" customWidth="1"/>
    <col min="2" max="2" width="61.7109375" style="36" customWidth="1"/>
    <col min="3" max="3" width="15.85546875" style="36" customWidth="1"/>
    <col min="4" max="4" width="16.42578125" style="41" bestFit="1" customWidth="1"/>
    <col min="5" max="5" width="5.42578125" style="41" bestFit="1" customWidth="1"/>
    <col min="6" max="6" width="19.5703125" style="41" bestFit="1" customWidth="1"/>
    <col min="7" max="9" width="5" style="39" bestFit="1" customWidth="1"/>
    <col min="10" max="10" width="10.28515625" style="39" bestFit="1" customWidth="1"/>
    <col min="11" max="11" width="12.7109375" style="39" bestFit="1" customWidth="1"/>
    <col min="12" max="12" width="14.42578125" style="40" bestFit="1" customWidth="1"/>
    <col min="13" max="13" width="12.7109375" style="39" customWidth="1"/>
    <col min="14" max="14" width="27.7109375" style="42" customWidth="1"/>
    <col min="15" max="15" width="19.7109375" style="41" customWidth="1"/>
    <col min="16" max="16" width="20.85546875" style="41" customWidth="1"/>
    <col min="17" max="16384" width="5" style="41"/>
  </cols>
  <sheetData>
    <row r="1" spans="1:16" s="53" customFormat="1" ht="27.75" customHeight="1" x14ac:dyDescent="0.2">
      <c r="A1" s="122" t="s">
        <v>291</v>
      </c>
      <c r="B1" s="121" t="s">
        <v>290</v>
      </c>
      <c r="C1" s="121" t="s">
        <v>98</v>
      </c>
      <c r="D1" s="127" t="s">
        <v>453</v>
      </c>
      <c r="E1" s="128"/>
      <c r="F1" s="129"/>
      <c r="G1" s="121" t="s">
        <v>34</v>
      </c>
      <c r="H1" s="121"/>
      <c r="I1" s="121"/>
      <c r="J1" s="121"/>
      <c r="K1" s="121" t="s">
        <v>118</v>
      </c>
      <c r="L1" s="124" t="s">
        <v>150</v>
      </c>
      <c r="M1" s="121" t="s">
        <v>119</v>
      </c>
      <c r="N1" s="122" t="s">
        <v>16</v>
      </c>
      <c r="O1" s="121" t="s">
        <v>33</v>
      </c>
      <c r="P1" s="121" t="s">
        <v>594</v>
      </c>
    </row>
    <row r="2" spans="1:16" s="53" customFormat="1" ht="27.75" customHeight="1" x14ac:dyDescent="0.2">
      <c r="A2" s="122"/>
      <c r="B2" s="121"/>
      <c r="C2" s="121"/>
      <c r="D2" s="130"/>
      <c r="E2" s="131"/>
      <c r="F2" s="132"/>
      <c r="G2" s="44" t="s">
        <v>251</v>
      </c>
      <c r="H2" s="44" t="s">
        <v>252</v>
      </c>
      <c r="I2" s="44" t="s">
        <v>253</v>
      </c>
      <c r="J2" s="44" t="s">
        <v>259</v>
      </c>
      <c r="K2" s="121"/>
      <c r="L2" s="125"/>
      <c r="M2" s="121"/>
      <c r="N2" s="122"/>
      <c r="O2" s="121"/>
      <c r="P2" s="121"/>
    </row>
    <row r="3" spans="1:16" s="99" customFormat="1" ht="48.6" customHeight="1" x14ac:dyDescent="0.2">
      <c r="A3" s="126" t="s">
        <v>629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x14ac:dyDescent="0.2">
      <c r="A4" s="100" t="s">
        <v>138</v>
      </c>
      <c r="B4" s="101" t="s">
        <v>24</v>
      </c>
      <c r="C4" s="101" t="s">
        <v>99</v>
      </c>
      <c r="D4" s="102" t="s">
        <v>454</v>
      </c>
      <c r="E4" s="102" t="s">
        <v>593</v>
      </c>
      <c r="F4" s="102" t="s">
        <v>663</v>
      </c>
      <c r="G4" s="103" t="s">
        <v>254</v>
      </c>
      <c r="H4" s="103" t="s">
        <v>254</v>
      </c>
      <c r="I4" s="103"/>
      <c r="J4" s="103"/>
      <c r="K4" s="104" t="s">
        <v>242</v>
      </c>
      <c r="L4" s="100" t="s">
        <v>157</v>
      </c>
      <c r="M4" s="104" t="s">
        <v>121</v>
      </c>
      <c r="N4" s="105" t="s">
        <v>37</v>
      </c>
      <c r="O4" s="102" t="s">
        <v>17</v>
      </c>
      <c r="P4" s="102" t="s">
        <v>355</v>
      </c>
    </row>
    <row r="5" spans="1:16" x14ac:dyDescent="0.2">
      <c r="A5" s="100" t="s">
        <v>139</v>
      </c>
      <c r="B5" s="101" t="s">
        <v>25</v>
      </c>
      <c r="C5" s="101" t="s">
        <v>99</v>
      </c>
      <c r="D5" s="102" t="s">
        <v>455</v>
      </c>
      <c r="E5" s="102" t="s">
        <v>593</v>
      </c>
      <c r="F5" s="102" t="s">
        <v>664</v>
      </c>
      <c r="G5" s="103" t="s">
        <v>254</v>
      </c>
      <c r="H5" s="103" t="s">
        <v>254</v>
      </c>
      <c r="I5" s="103" t="s">
        <v>254</v>
      </c>
      <c r="J5" s="103" t="s">
        <v>254</v>
      </c>
      <c r="K5" s="104" t="s">
        <v>242</v>
      </c>
      <c r="L5" s="100" t="s">
        <v>158</v>
      </c>
      <c r="M5" s="104" t="s">
        <v>121</v>
      </c>
      <c r="N5" s="105" t="s">
        <v>37</v>
      </c>
      <c r="O5" s="102" t="s">
        <v>17</v>
      </c>
      <c r="P5" s="102" t="s">
        <v>356</v>
      </c>
    </row>
    <row r="6" spans="1:16" x14ac:dyDescent="0.2">
      <c r="A6" s="100" t="s">
        <v>140</v>
      </c>
      <c r="B6" s="101" t="s">
        <v>26</v>
      </c>
      <c r="C6" s="101" t="s">
        <v>99</v>
      </c>
      <c r="D6" s="102" t="s">
        <v>456</v>
      </c>
      <c r="E6" s="102" t="s">
        <v>593</v>
      </c>
      <c r="F6" s="102" t="s">
        <v>665</v>
      </c>
      <c r="G6" s="103" t="s">
        <v>254</v>
      </c>
      <c r="H6" s="103" t="s">
        <v>254</v>
      </c>
      <c r="I6" s="103"/>
      <c r="J6" s="103"/>
      <c r="K6" s="104" t="s">
        <v>243</v>
      </c>
      <c r="L6" s="100" t="s">
        <v>159</v>
      </c>
      <c r="M6" s="104" t="s">
        <v>122</v>
      </c>
      <c r="N6" s="105" t="s">
        <v>37</v>
      </c>
      <c r="O6" s="102" t="s">
        <v>86</v>
      </c>
      <c r="P6" s="102" t="s">
        <v>357</v>
      </c>
    </row>
    <row r="7" spans="1:16" x14ac:dyDescent="0.2">
      <c r="A7" s="100" t="s">
        <v>141</v>
      </c>
      <c r="B7" s="101" t="s">
        <v>27</v>
      </c>
      <c r="C7" s="101" t="s">
        <v>99</v>
      </c>
      <c r="D7" s="102" t="s">
        <v>457</v>
      </c>
      <c r="E7" s="102" t="s">
        <v>593</v>
      </c>
      <c r="F7" s="102" t="s">
        <v>666</v>
      </c>
      <c r="G7" s="103" t="s">
        <v>254</v>
      </c>
      <c r="H7" s="103" t="s">
        <v>254</v>
      </c>
      <c r="I7" s="103"/>
      <c r="J7" s="103"/>
      <c r="K7" s="104" t="s">
        <v>243</v>
      </c>
      <c r="L7" s="100" t="s">
        <v>159</v>
      </c>
      <c r="M7" s="104" t="s">
        <v>122</v>
      </c>
      <c r="N7" s="105" t="s">
        <v>37</v>
      </c>
      <c r="O7" s="102" t="s">
        <v>87</v>
      </c>
      <c r="P7" s="102" t="s">
        <v>358</v>
      </c>
    </row>
    <row r="8" spans="1:16" x14ac:dyDescent="0.2">
      <c r="A8" s="100" t="s">
        <v>142</v>
      </c>
      <c r="B8" s="101" t="s">
        <v>28</v>
      </c>
      <c r="C8" s="101" t="s">
        <v>99</v>
      </c>
      <c r="D8" s="102" t="s">
        <v>458</v>
      </c>
      <c r="E8" s="102" t="s">
        <v>593</v>
      </c>
      <c r="F8" s="102" t="s">
        <v>667</v>
      </c>
      <c r="G8" s="103" t="s">
        <v>254</v>
      </c>
      <c r="H8" s="103" t="s">
        <v>254</v>
      </c>
      <c r="I8" s="103"/>
      <c r="J8" s="103"/>
      <c r="K8" s="104" t="s">
        <v>243</v>
      </c>
      <c r="L8" s="100" t="s">
        <v>159</v>
      </c>
      <c r="M8" s="104" t="s">
        <v>122</v>
      </c>
      <c r="N8" s="105" t="s">
        <v>37</v>
      </c>
      <c r="O8" s="102" t="s">
        <v>88</v>
      </c>
      <c r="P8" s="102" t="s">
        <v>359</v>
      </c>
    </row>
    <row r="9" spans="1:16" ht="33.75" x14ac:dyDescent="0.2">
      <c r="A9" s="100" t="s">
        <v>143</v>
      </c>
      <c r="B9" s="101" t="s">
        <v>12</v>
      </c>
      <c r="C9" s="101" t="s">
        <v>99</v>
      </c>
      <c r="D9" s="102" t="s">
        <v>459</v>
      </c>
      <c r="E9" s="102" t="s">
        <v>593</v>
      </c>
      <c r="F9" s="102" t="s">
        <v>537</v>
      </c>
      <c r="G9" s="103" t="s">
        <v>254</v>
      </c>
      <c r="H9" s="103" t="s">
        <v>254</v>
      </c>
      <c r="I9" s="103" t="s">
        <v>254</v>
      </c>
      <c r="J9" s="103" t="s">
        <v>254</v>
      </c>
      <c r="K9" s="104" t="s">
        <v>244</v>
      </c>
      <c r="L9" s="100" t="s">
        <v>159</v>
      </c>
      <c r="M9" s="104" t="s">
        <v>120</v>
      </c>
      <c r="N9" s="105" t="s">
        <v>37</v>
      </c>
      <c r="O9" s="101" t="s">
        <v>89</v>
      </c>
      <c r="P9" s="102" t="s">
        <v>360</v>
      </c>
    </row>
    <row r="10" spans="1:16" x14ac:dyDescent="0.2">
      <c r="A10" s="100" t="s">
        <v>144</v>
      </c>
      <c r="B10" s="101" t="s">
        <v>13</v>
      </c>
      <c r="C10" s="101" t="s">
        <v>99</v>
      </c>
      <c r="D10" s="102" t="s">
        <v>460</v>
      </c>
      <c r="E10" s="102" t="s">
        <v>593</v>
      </c>
      <c r="F10" s="102" t="s">
        <v>538</v>
      </c>
      <c r="G10" s="103" t="s">
        <v>254</v>
      </c>
      <c r="H10" s="103" t="s">
        <v>254</v>
      </c>
      <c r="I10" s="103"/>
      <c r="J10" s="103"/>
      <c r="K10" s="104" t="s">
        <v>245</v>
      </c>
      <c r="L10" s="100" t="s">
        <v>160</v>
      </c>
      <c r="M10" s="104" t="s">
        <v>123</v>
      </c>
      <c r="N10" s="105" t="s">
        <v>37</v>
      </c>
      <c r="O10" s="102" t="s">
        <v>90</v>
      </c>
      <c r="P10" s="102" t="s">
        <v>361</v>
      </c>
    </row>
    <row r="11" spans="1:16" ht="33.75" x14ac:dyDescent="0.2">
      <c r="A11" s="100" t="s">
        <v>145</v>
      </c>
      <c r="B11" s="101" t="s">
        <v>284</v>
      </c>
      <c r="C11" s="101" t="s">
        <v>99</v>
      </c>
      <c r="D11" s="102" t="s">
        <v>461</v>
      </c>
      <c r="E11" s="102" t="s">
        <v>593</v>
      </c>
      <c r="F11" s="102" t="s">
        <v>668</v>
      </c>
      <c r="G11" s="103" t="s">
        <v>254</v>
      </c>
      <c r="H11" s="103" t="s">
        <v>254</v>
      </c>
      <c r="I11" s="103"/>
      <c r="J11" s="103"/>
      <c r="K11" s="104" t="s">
        <v>245</v>
      </c>
      <c r="L11" s="100" t="s">
        <v>160</v>
      </c>
      <c r="M11" s="104" t="s">
        <v>124</v>
      </c>
      <c r="N11" s="105" t="s">
        <v>37</v>
      </c>
      <c r="O11" s="101" t="s">
        <v>91</v>
      </c>
      <c r="P11" s="102" t="s">
        <v>362</v>
      </c>
    </row>
    <row r="12" spans="1:16" ht="22.5" x14ac:dyDescent="0.2">
      <c r="A12" s="100" t="s">
        <v>146</v>
      </c>
      <c r="B12" s="101" t="s">
        <v>285</v>
      </c>
      <c r="C12" s="101" t="s">
        <v>99</v>
      </c>
      <c r="D12" s="102" t="s">
        <v>462</v>
      </c>
      <c r="E12" s="102" t="s">
        <v>593</v>
      </c>
      <c r="F12" s="102" t="s">
        <v>539</v>
      </c>
      <c r="G12" s="103" t="s">
        <v>254</v>
      </c>
      <c r="H12" s="103" t="s">
        <v>254</v>
      </c>
      <c r="I12" s="103" t="s">
        <v>254</v>
      </c>
      <c r="J12" s="103" t="s">
        <v>254</v>
      </c>
      <c r="K12" s="104" t="s">
        <v>244</v>
      </c>
      <c r="L12" s="100" t="s">
        <v>157</v>
      </c>
      <c r="M12" s="104" t="s">
        <v>125</v>
      </c>
      <c r="N12" s="105" t="s">
        <v>37</v>
      </c>
      <c r="O12" s="101" t="s">
        <v>93</v>
      </c>
      <c r="P12" s="102" t="s">
        <v>363</v>
      </c>
    </row>
    <row r="13" spans="1:16" x14ac:dyDescent="0.2">
      <c r="A13" s="100">
        <v>10</v>
      </c>
      <c r="B13" s="101" t="s">
        <v>286</v>
      </c>
      <c r="C13" s="101" t="s">
        <v>99</v>
      </c>
      <c r="D13" s="102" t="s">
        <v>463</v>
      </c>
      <c r="E13" s="102" t="s">
        <v>593</v>
      </c>
      <c r="F13" s="102" t="s">
        <v>669</v>
      </c>
      <c r="G13" s="103" t="s">
        <v>254</v>
      </c>
      <c r="H13" s="103" t="s">
        <v>254</v>
      </c>
      <c r="I13" s="103" t="s">
        <v>254</v>
      </c>
      <c r="J13" s="103" t="s">
        <v>254</v>
      </c>
      <c r="K13" s="104" t="s">
        <v>243</v>
      </c>
      <c r="L13" s="100" t="s">
        <v>157</v>
      </c>
      <c r="M13" s="104" t="s">
        <v>121</v>
      </c>
      <c r="N13" s="105" t="s">
        <v>37</v>
      </c>
      <c r="O13" s="102" t="s">
        <v>94</v>
      </c>
      <c r="P13" s="102" t="s">
        <v>364</v>
      </c>
    </row>
    <row r="14" spans="1:16" x14ac:dyDescent="0.2">
      <c r="A14" s="100">
        <v>11</v>
      </c>
      <c r="B14" s="101" t="s">
        <v>287</v>
      </c>
      <c r="C14" s="101" t="s">
        <v>99</v>
      </c>
      <c r="D14" s="102" t="s">
        <v>464</v>
      </c>
      <c r="E14" s="102" t="s">
        <v>593</v>
      </c>
      <c r="F14" s="102" t="s">
        <v>670</v>
      </c>
      <c r="G14" s="103" t="s">
        <v>254</v>
      </c>
      <c r="H14" s="103"/>
      <c r="I14" s="103"/>
      <c r="J14" s="103"/>
      <c r="K14" s="104" t="s">
        <v>243</v>
      </c>
      <c r="L14" s="100" t="s">
        <v>161</v>
      </c>
      <c r="M14" s="106" t="str">
        <f>"Mai 92"</f>
        <v>Mai 92</v>
      </c>
      <c r="N14" s="105" t="s">
        <v>18</v>
      </c>
      <c r="O14" s="102" t="s">
        <v>95</v>
      </c>
      <c r="P14" s="102" t="s">
        <v>365</v>
      </c>
    </row>
    <row r="15" spans="1:16" ht="33.75" x14ac:dyDescent="0.2">
      <c r="A15" s="100">
        <v>12</v>
      </c>
      <c r="B15" s="101" t="s">
        <v>288</v>
      </c>
      <c r="C15" s="101" t="s">
        <v>99</v>
      </c>
      <c r="D15" s="102" t="s">
        <v>465</v>
      </c>
      <c r="E15" s="102" t="s">
        <v>593</v>
      </c>
      <c r="F15" s="102" t="s">
        <v>671</v>
      </c>
      <c r="G15" s="103" t="s">
        <v>254</v>
      </c>
      <c r="H15" s="103"/>
      <c r="I15" s="103"/>
      <c r="J15" s="103"/>
      <c r="K15" s="104" t="s">
        <v>241</v>
      </c>
      <c r="L15" s="100" t="s">
        <v>162</v>
      </c>
      <c r="M15" s="104" t="s">
        <v>17</v>
      </c>
      <c r="N15" s="105" t="s">
        <v>37</v>
      </c>
      <c r="O15" s="101" t="s">
        <v>208</v>
      </c>
      <c r="P15" s="102" t="s">
        <v>366</v>
      </c>
    </row>
    <row r="16" spans="1:16" x14ac:dyDescent="0.2">
      <c r="A16" s="100">
        <v>13</v>
      </c>
      <c r="B16" s="101" t="s">
        <v>289</v>
      </c>
      <c r="C16" s="101" t="s">
        <v>99</v>
      </c>
      <c r="D16" s="102" t="s">
        <v>466</v>
      </c>
      <c r="E16" s="102" t="s">
        <v>593</v>
      </c>
      <c r="F16" s="102" t="s">
        <v>672</v>
      </c>
      <c r="G16" s="103" t="s">
        <v>254</v>
      </c>
      <c r="H16" s="103" t="s">
        <v>254</v>
      </c>
      <c r="I16" s="103"/>
      <c r="J16" s="103"/>
      <c r="K16" s="104" t="s">
        <v>243</v>
      </c>
      <c r="L16" s="100" t="s">
        <v>163</v>
      </c>
      <c r="M16" s="104" t="s">
        <v>17</v>
      </c>
      <c r="N16" s="105" t="s">
        <v>37</v>
      </c>
      <c r="O16" s="102" t="s">
        <v>209</v>
      </c>
      <c r="P16" s="102" t="s">
        <v>367</v>
      </c>
    </row>
    <row r="17" spans="1:16" x14ac:dyDescent="0.2">
      <c r="A17" s="100">
        <v>14</v>
      </c>
      <c r="B17" s="101" t="s">
        <v>42</v>
      </c>
      <c r="C17" s="101" t="s">
        <v>99</v>
      </c>
      <c r="D17" s="102" t="s">
        <v>467</v>
      </c>
      <c r="E17" s="102" t="s">
        <v>593</v>
      </c>
      <c r="F17" s="102" t="s">
        <v>673</v>
      </c>
      <c r="G17" s="103" t="s">
        <v>254</v>
      </c>
      <c r="H17" s="103" t="s">
        <v>254</v>
      </c>
      <c r="I17" s="103"/>
      <c r="J17" s="103"/>
      <c r="K17" s="104" t="s">
        <v>241</v>
      </c>
      <c r="L17" s="100" t="s">
        <v>164</v>
      </c>
      <c r="M17" s="104" t="s">
        <v>17</v>
      </c>
      <c r="N17" s="105" t="s">
        <v>37</v>
      </c>
      <c r="O17" s="102" t="s">
        <v>210</v>
      </c>
      <c r="P17" s="102" t="s">
        <v>368</v>
      </c>
    </row>
    <row r="18" spans="1:16" x14ac:dyDescent="0.2">
      <c r="A18" s="100">
        <v>15</v>
      </c>
      <c r="B18" s="101" t="s">
        <v>43</v>
      </c>
      <c r="C18" s="101" t="s">
        <v>99</v>
      </c>
      <c r="D18" s="102" t="s">
        <v>468</v>
      </c>
      <c r="E18" s="102" t="s">
        <v>593</v>
      </c>
      <c r="F18" s="102" t="s">
        <v>540</v>
      </c>
      <c r="G18" s="103" t="s">
        <v>254</v>
      </c>
      <c r="H18" s="103" t="s">
        <v>254</v>
      </c>
      <c r="I18" s="103"/>
      <c r="J18" s="103"/>
      <c r="K18" s="104" t="s">
        <v>242</v>
      </c>
      <c r="L18" s="100" t="s">
        <v>164</v>
      </c>
      <c r="M18" s="104" t="s">
        <v>126</v>
      </c>
      <c r="N18" s="105" t="s">
        <v>19</v>
      </c>
      <c r="O18" s="102" t="s">
        <v>211</v>
      </c>
      <c r="P18" s="102" t="s">
        <v>369</v>
      </c>
    </row>
    <row r="19" spans="1:16" x14ac:dyDescent="0.2">
      <c r="A19" s="100">
        <v>16</v>
      </c>
      <c r="B19" s="101" t="s">
        <v>44</v>
      </c>
      <c r="C19" s="101" t="s">
        <v>99</v>
      </c>
      <c r="D19" s="102" t="s">
        <v>469</v>
      </c>
      <c r="E19" s="102" t="s">
        <v>593</v>
      </c>
      <c r="F19" s="102" t="s">
        <v>541</v>
      </c>
      <c r="G19" s="103" t="s">
        <v>254</v>
      </c>
      <c r="H19" s="103" t="s">
        <v>254</v>
      </c>
      <c r="I19" s="103" t="s">
        <v>254</v>
      </c>
      <c r="J19" s="103" t="s">
        <v>254</v>
      </c>
      <c r="K19" s="104" t="s">
        <v>245</v>
      </c>
      <c r="L19" s="100" t="s">
        <v>165</v>
      </c>
      <c r="M19" s="104" t="s">
        <v>258</v>
      </c>
      <c r="N19" s="105" t="s">
        <v>256</v>
      </c>
      <c r="O19" s="102" t="s">
        <v>212</v>
      </c>
      <c r="P19" s="102" t="s">
        <v>370</v>
      </c>
    </row>
    <row r="20" spans="1:16" x14ac:dyDescent="0.2">
      <c r="A20" s="100">
        <v>17</v>
      </c>
      <c r="B20" s="101" t="s">
        <v>45</v>
      </c>
      <c r="C20" s="101" t="s">
        <v>99</v>
      </c>
      <c r="D20" s="102" t="s">
        <v>470</v>
      </c>
      <c r="E20" s="102" t="s">
        <v>593</v>
      </c>
      <c r="F20" s="102" t="s">
        <v>674</v>
      </c>
      <c r="G20" s="103" t="s">
        <v>254</v>
      </c>
      <c r="H20" s="103" t="s">
        <v>254</v>
      </c>
      <c r="I20" s="103"/>
      <c r="J20" s="103"/>
      <c r="K20" s="104" t="s">
        <v>241</v>
      </c>
      <c r="L20" s="100" t="s">
        <v>166</v>
      </c>
      <c r="M20" s="104" t="s">
        <v>17</v>
      </c>
      <c r="N20" s="105" t="s">
        <v>37</v>
      </c>
      <c r="O20" s="102" t="s">
        <v>213</v>
      </c>
      <c r="P20" s="102" t="s">
        <v>371</v>
      </c>
    </row>
    <row r="21" spans="1:16" x14ac:dyDescent="0.2">
      <c r="A21" s="100">
        <v>18</v>
      </c>
      <c r="B21" s="101" t="s">
        <v>46</v>
      </c>
      <c r="C21" s="101" t="s">
        <v>99</v>
      </c>
      <c r="D21" s="102" t="s">
        <v>471</v>
      </c>
      <c r="E21" s="102" t="s">
        <v>593</v>
      </c>
      <c r="F21" s="102" t="s">
        <v>542</v>
      </c>
      <c r="G21" s="103" t="s">
        <v>254</v>
      </c>
      <c r="H21" s="103"/>
      <c r="I21" s="103"/>
      <c r="J21" s="103"/>
      <c r="K21" s="104" t="s">
        <v>242</v>
      </c>
      <c r="L21" s="100" t="s">
        <v>167</v>
      </c>
      <c r="M21" s="104" t="s">
        <v>255</v>
      </c>
      <c r="N21" s="105" t="s">
        <v>37</v>
      </c>
      <c r="O21" s="102" t="s">
        <v>214</v>
      </c>
      <c r="P21" s="102" t="s">
        <v>372</v>
      </c>
    </row>
    <row r="22" spans="1:16" x14ac:dyDescent="0.2">
      <c r="A22" s="100">
        <v>19</v>
      </c>
      <c r="B22" s="101" t="s">
        <v>47</v>
      </c>
      <c r="C22" s="101" t="s">
        <v>99</v>
      </c>
      <c r="D22" s="102" t="s">
        <v>472</v>
      </c>
      <c r="E22" s="102" t="s">
        <v>593</v>
      </c>
      <c r="F22" s="102" t="s">
        <v>543</v>
      </c>
      <c r="G22" s="103" t="s">
        <v>254</v>
      </c>
      <c r="H22" s="103" t="s">
        <v>254</v>
      </c>
      <c r="I22" s="103" t="s">
        <v>254</v>
      </c>
      <c r="J22" s="103" t="s">
        <v>254</v>
      </c>
      <c r="K22" s="104" t="s">
        <v>243</v>
      </c>
      <c r="L22" s="100" t="s">
        <v>167</v>
      </c>
      <c r="M22" s="104" t="s">
        <v>127</v>
      </c>
      <c r="N22" s="105" t="s">
        <v>37</v>
      </c>
      <c r="O22" s="102" t="s">
        <v>215</v>
      </c>
      <c r="P22" s="102" t="s">
        <v>373</v>
      </c>
    </row>
    <row r="23" spans="1:16" ht="45" x14ac:dyDescent="0.2">
      <c r="A23" s="100">
        <v>20</v>
      </c>
      <c r="B23" s="101" t="s">
        <v>48</v>
      </c>
      <c r="C23" s="101" t="s">
        <v>99</v>
      </c>
      <c r="D23" s="102" t="s">
        <v>473</v>
      </c>
      <c r="E23" s="102" t="s">
        <v>593</v>
      </c>
      <c r="F23" s="102" t="s">
        <v>675</v>
      </c>
      <c r="G23" s="103" t="s">
        <v>254</v>
      </c>
      <c r="H23" s="103" t="s">
        <v>254</v>
      </c>
      <c r="I23" s="103"/>
      <c r="J23" s="103"/>
      <c r="K23" s="104" t="s">
        <v>243</v>
      </c>
      <c r="L23" s="100" t="s">
        <v>168</v>
      </c>
      <c r="M23" s="104" t="s">
        <v>128</v>
      </c>
      <c r="N23" s="105" t="s">
        <v>37</v>
      </c>
      <c r="O23" s="101" t="s">
        <v>216</v>
      </c>
      <c r="P23" s="102" t="s">
        <v>374</v>
      </c>
    </row>
    <row r="24" spans="1:16" x14ac:dyDescent="0.2">
      <c r="A24" s="100">
        <v>21</v>
      </c>
      <c r="B24" s="101" t="s">
        <v>49</v>
      </c>
      <c r="C24" s="101" t="s">
        <v>99</v>
      </c>
      <c r="D24" s="102" t="s">
        <v>474</v>
      </c>
      <c r="E24" s="102" t="s">
        <v>593</v>
      </c>
      <c r="F24" s="102" t="s">
        <v>676</v>
      </c>
      <c r="G24" s="103" t="s">
        <v>254</v>
      </c>
      <c r="H24" s="103" t="s">
        <v>254</v>
      </c>
      <c r="I24" s="103"/>
      <c r="J24" s="103"/>
      <c r="K24" s="104" t="s">
        <v>241</v>
      </c>
      <c r="L24" s="100" t="s">
        <v>166</v>
      </c>
      <c r="M24" s="104" t="s">
        <v>17</v>
      </c>
      <c r="N24" s="105" t="s">
        <v>37</v>
      </c>
      <c r="O24" s="102" t="s">
        <v>217</v>
      </c>
      <c r="P24" s="102" t="s">
        <v>375</v>
      </c>
    </row>
    <row r="25" spans="1:16" x14ac:dyDescent="0.2">
      <c r="A25" s="100">
        <v>22</v>
      </c>
      <c r="B25" s="101" t="s">
        <v>50</v>
      </c>
      <c r="C25" s="101" t="s">
        <v>99</v>
      </c>
      <c r="D25" s="102" t="s">
        <v>475</v>
      </c>
      <c r="E25" s="102" t="s">
        <v>593</v>
      </c>
      <c r="F25" s="102" t="s">
        <v>544</v>
      </c>
      <c r="G25" s="103" t="s">
        <v>254</v>
      </c>
      <c r="H25" s="103" t="s">
        <v>254</v>
      </c>
      <c r="I25" s="103" t="s">
        <v>254</v>
      </c>
      <c r="J25" s="103" t="s">
        <v>254</v>
      </c>
      <c r="K25" s="104" t="s">
        <v>242</v>
      </c>
      <c r="L25" s="100" t="s">
        <v>169</v>
      </c>
      <c r="M25" s="104" t="s">
        <v>120</v>
      </c>
      <c r="N25" s="105" t="s">
        <v>37</v>
      </c>
      <c r="O25" s="102" t="s">
        <v>218</v>
      </c>
      <c r="P25" s="102" t="s">
        <v>376</v>
      </c>
    </row>
    <row r="26" spans="1:16" x14ac:dyDescent="0.2">
      <c r="A26" s="100">
        <v>25</v>
      </c>
      <c r="B26" s="101" t="s">
        <v>51</v>
      </c>
      <c r="C26" s="101" t="s">
        <v>99</v>
      </c>
      <c r="D26" s="102" t="s">
        <v>476</v>
      </c>
      <c r="E26" s="102" t="s">
        <v>593</v>
      </c>
      <c r="F26" s="102" t="s">
        <v>545</v>
      </c>
      <c r="G26" s="103" t="s">
        <v>254</v>
      </c>
      <c r="H26" s="103" t="s">
        <v>254</v>
      </c>
      <c r="I26" s="103"/>
      <c r="J26" s="103"/>
      <c r="K26" s="104" t="s">
        <v>243</v>
      </c>
      <c r="L26" s="100" t="s">
        <v>170</v>
      </c>
      <c r="M26" s="104" t="s">
        <v>129</v>
      </c>
      <c r="N26" s="105" t="s">
        <v>37</v>
      </c>
      <c r="O26" s="102" t="s">
        <v>221</v>
      </c>
      <c r="P26" s="102" t="s">
        <v>377</v>
      </c>
    </row>
    <row r="27" spans="1:16" ht="22.5" x14ac:dyDescent="0.2">
      <c r="A27" s="100">
        <v>26</v>
      </c>
      <c r="B27" s="101" t="s">
        <v>104</v>
      </c>
      <c r="C27" s="101" t="s">
        <v>99</v>
      </c>
      <c r="D27" s="102" t="s">
        <v>477</v>
      </c>
      <c r="E27" s="102" t="s">
        <v>593</v>
      </c>
      <c r="F27" s="102" t="s">
        <v>546</v>
      </c>
      <c r="G27" s="103" t="s">
        <v>254</v>
      </c>
      <c r="H27" s="103" t="s">
        <v>254</v>
      </c>
      <c r="I27" s="103" t="s">
        <v>254</v>
      </c>
      <c r="J27" s="103"/>
      <c r="K27" s="104" t="s">
        <v>241</v>
      </c>
      <c r="L27" s="100" t="s">
        <v>181</v>
      </c>
      <c r="M27" s="104" t="s">
        <v>17</v>
      </c>
      <c r="N27" s="105" t="s">
        <v>37</v>
      </c>
      <c r="O27" s="102" t="s">
        <v>222</v>
      </c>
      <c r="P27" s="102" t="s">
        <v>378</v>
      </c>
    </row>
    <row r="28" spans="1:16" ht="22.5" x14ac:dyDescent="0.2">
      <c r="A28" s="100">
        <v>27</v>
      </c>
      <c r="B28" s="101" t="s">
        <v>292</v>
      </c>
      <c r="C28" s="101" t="s">
        <v>99</v>
      </c>
      <c r="D28" s="102" t="s">
        <v>478</v>
      </c>
      <c r="E28" s="102" t="s">
        <v>593</v>
      </c>
      <c r="F28" s="102" t="s">
        <v>547</v>
      </c>
      <c r="G28" s="103" t="s">
        <v>254</v>
      </c>
      <c r="H28" s="103" t="s">
        <v>254</v>
      </c>
      <c r="I28" s="103"/>
      <c r="J28" s="103"/>
      <c r="K28" s="104" t="s">
        <v>241</v>
      </c>
      <c r="L28" s="100" t="s">
        <v>182</v>
      </c>
      <c r="M28" s="104" t="s">
        <v>17</v>
      </c>
      <c r="N28" s="105" t="s">
        <v>37</v>
      </c>
      <c r="O28" s="102" t="s">
        <v>223</v>
      </c>
      <c r="P28" s="102" t="s">
        <v>379</v>
      </c>
    </row>
    <row r="29" spans="1:16" ht="45" x14ac:dyDescent="0.2">
      <c r="A29" s="100">
        <v>28</v>
      </c>
      <c r="B29" s="101" t="s">
        <v>293</v>
      </c>
      <c r="C29" s="101" t="s">
        <v>99</v>
      </c>
      <c r="D29" s="102" t="s">
        <v>479</v>
      </c>
      <c r="E29" s="102" t="s">
        <v>593</v>
      </c>
      <c r="F29" s="102" t="s">
        <v>548</v>
      </c>
      <c r="G29" s="103" t="s">
        <v>254</v>
      </c>
      <c r="H29" s="103" t="s">
        <v>254</v>
      </c>
      <c r="I29" s="103" t="s">
        <v>254</v>
      </c>
      <c r="J29" s="103" t="s">
        <v>254</v>
      </c>
      <c r="K29" s="104" t="s">
        <v>242</v>
      </c>
      <c r="L29" s="100" t="s">
        <v>183</v>
      </c>
      <c r="M29" s="104" t="s">
        <v>606</v>
      </c>
      <c r="N29" s="105" t="s">
        <v>37</v>
      </c>
      <c r="O29" s="101" t="s">
        <v>224</v>
      </c>
      <c r="P29" s="102" t="s">
        <v>380</v>
      </c>
    </row>
    <row r="30" spans="1:16" x14ac:dyDescent="0.2">
      <c r="A30" s="100">
        <v>29</v>
      </c>
      <c r="B30" s="101" t="s">
        <v>294</v>
      </c>
      <c r="C30" s="101" t="s">
        <v>99</v>
      </c>
      <c r="D30" s="102" t="s">
        <v>612</v>
      </c>
      <c r="E30" s="102" t="s">
        <v>593</v>
      </c>
      <c r="F30" s="102" t="s">
        <v>613</v>
      </c>
      <c r="G30" s="103" t="s">
        <v>254</v>
      </c>
      <c r="H30" s="103" t="s">
        <v>254</v>
      </c>
      <c r="I30" s="103"/>
      <c r="J30" s="103"/>
      <c r="K30" s="104" t="s">
        <v>242</v>
      </c>
      <c r="L30" s="100" t="s">
        <v>184</v>
      </c>
      <c r="M30" s="104" t="s">
        <v>614</v>
      </c>
      <c r="N30" s="105" t="s">
        <v>38</v>
      </c>
      <c r="O30" s="102" t="s">
        <v>225</v>
      </c>
      <c r="P30" s="102" t="s">
        <v>381</v>
      </c>
    </row>
    <row r="31" spans="1:16" ht="33.75" x14ac:dyDescent="0.2">
      <c r="A31" s="100">
        <v>30</v>
      </c>
      <c r="B31" s="101" t="s">
        <v>295</v>
      </c>
      <c r="C31" s="101" t="s">
        <v>99</v>
      </c>
      <c r="D31" s="102" t="s">
        <v>480</v>
      </c>
      <c r="E31" s="102" t="s">
        <v>593</v>
      </c>
      <c r="F31" s="102" t="s">
        <v>549</v>
      </c>
      <c r="G31" s="103"/>
      <c r="H31" s="103" t="s">
        <v>254</v>
      </c>
      <c r="I31" s="103" t="s">
        <v>254</v>
      </c>
      <c r="J31" s="103"/>
      <c r="K31" s="104" t="s">
        <v>242</v>
      </c>
      <c r="L31" s="100" t="s">
        <v>185</v>
      </c>
      <c r="M31" s="104" t="s">
        <v>130</v>
      </c>
      <c r="N31" s="105" t="s">
        <v>283</v>
      </c>
      <c r="O31" s="101" t="s">
        <v>226</v>
      </c>
      <c r="P31" s="102" t="s">
        <v>382</v>
      </c>
    </row>
    <row r="32" spans="1:16" ht="22.5" x14ac:dyDescent="0.2">
      <c r="A32" s="100">
        <v>32</v>
      </c>
      <c r="B32" s="101" t="s">
        <v>296</v>
      </c>
      <c r="C32" s="101" t="s">
        <v>99</v>
      </c>
      <c r="D32" s="102" t="s">
        <v>481</v>
      </c>
      <c r="E32" s="102" t="s">
        <v>593</v>
      </c>
      <c r="F32" s="102" t="s">
        <v>550</v>
      </c>
      <c r="G32" s="103" t="s">
        <v>254</v>
      </c>
      <c r="H32" s="103" t="s">
        <v>254</v>
      </c>
      <c r="I32" s="103"/>
      <c r="J32" s="103"/>
      <c r="K32" s="104" t="s">
        <v>241</v>
      </c>
      <c r="L32" s="100" t="s">
        <v>186</v>
      </c>
      <c r="M32" s="104" t="s">
        <v>17</v>
      </c>
      <c r="N32" s="105" t="s">
        <v>37</v>
      </c>
      <c r="O32" s="102" t="s">
        <v>227</v>
      </c>
      <c r="P32" s="102" t="s">
        <v>383</v>
      </c>
    </row>
    <row r="33" spans="1:16" ht="22.5" x14ac:dyDescent="0.2">
      <c r="A33" s="100">
        <v>34</v>
      </c>
      <c r="B33" s="101" t="s">
        <v>297</v>
      </c>
      <c r="C33" s="101" t="s">
        <v>99</v>
      </c>
      <c r="D33" s="102" t="s">
        <v>482</v>
      </c>
      <c r="E33" s="102" t="s">
        <v>593</v>
      </c>
      <c r="F33" s="102" t="s">
        <v>551</v>
      </c>
      <c r="G33" s="103" t="s">
        <v>254</v>
      </c>
      <c r="H33" s="103" t="s">
        <v>254</v>
      </c>
      <c r="I33" s="103"/>
      <c r="J33" s="103"/>
      <c r="K33" s="104" t="s">
        <v>242</v>
      </c>
      <c r="L33" s="100" t="s">
        <v>187</v>
      </c>
      <c r="M33" s="104" t="s">
        <v>131</v>
      </c>
      <c r="N33" s="105" t="s">
        <v>37</v>
      </c>
      <c r="O33" s="101" t="s">
        <v>229</v>
      </c>
      <c r="P33" s="102" t="s">
        <v>384</v>
      </c>
    </row>
    <row r="34" spans="1:16" x14ac:dyDescent="0.2">
      <c r="A34" s="100">
        <v>35</v>
      </c>
      <c r="B34" s="101" t="s">
        <v>298</v>
      </c>
      <c r="C34" s="101" t="s">
        <v>99</v>
      </c>
      <c r="D34" s="102" t="s">
        <v>483</v>
      </c>
      <c r="E34" s="102" t="s">
        <v>593</v>
      </c>
      <c r="F34" s="102" t="s">
        <v>552</v>
      </c>
      <c r="G34" s="103"/>
      <c r="H34" s="103" t="s">
        <v>254</v>
      </c>
      <c r="I34" s="103" t="s">
        <v>254</v>
      </c>
      <c r="J34" s="103" t="s">
        <v>254</v>
      </c>
      <c r="K34" s="104" t="s">
        <v>241</v>
      </c>
      <c r="L34" s="100" t="s">
        <v>188</v>
      </c>
      <c r="M34" s="104" t="s">
        <v>17</v>
      </c>
      <c r="N34" s="105" t="s">
        <v>249</v>
      </c>
      <c r="O34" s="102" t="s">
        <v>230</v>
      </c>
      <c r="P34" s="102" t="s">
        <v>385</v>
      </c>
    </row>
    <row r="35" spans="1:16" ht="22.5" x14ac:dyDescent="0.2">
      <c r="A35" s="100">
        <v>36</v>
      </c>
      <c r="B35" s="101" t="s">
        <v>0</v>
      </c>
      <c r="C35" s="101" t="s">
        <v>99</v>
      </c>
      <c r="D35" s="102" t="s">
        <v>484</v>
      </c>
      <c r="E35" s="102" t="s">
        <v>593</v>
      </c>
      <c r="F35" s="102" t="s">
        <v>553</v>
      </c>
      <c r="G35" s="103" t="s">
        <v>254</v>
      </c>
      <c r="H35" s="103" t="s">
        <v>254</v>
      </c>
      <c r="I35" s="103" t="s">
        <v>254</v>
      </c>
      <c r="J35" s="103" t="s">
        <v>254</v>
      </c>
      <c r="K35" s="104" t="s">
        <v>243</v>
      </c>
      <c r="L35" s="100" t="s">
        <v>189</v>
      </c>
      <c r="M35" s="104" t="s">
        <v>131</v>
      </c>
      <c r="N35" s="105" t="s">
        <v>37</v>
      </c>
      <c r="O35" s="101" t="s">
        <v>231</v>
      </c>
      <c r="P35" s="102" t="s">
        <v>386</v>
      </c>
    </row>
    <row r="36" spans="1:16" x14ac:dyDescent="0.2">
      <c r="A36" s="100">
        <v>37</v>
      </c>
      <c r="B36" s="101" t="s">
        <v>1</v>
      </c>
      <c r="C36" s="101" t="s">
        <v>99</v>
      </c>
      <c r="D36" s="102" t="s">
        <v>615</v>
      </c>
      <c r="E36" s="102" t="s">
        <v>593</v>
      </c>
      <c r="F36" s="102" t="s">
        <v>616</v>
      </c>
      <c r="G36" s="103" t="s">
        <v>254</v>
      </c>
      <c r="H36" s="103" t="s">
        <v>254</v>
      </c>
      <c r="I36" s="103"/>
      <c r="J36" s="103"/>
      <c r="K36" s="104" t="s">
        <v>243</v>
      </c>
      <c r="L36" s="100" t="s">
        <v>190</v>
      </c>
      <c r="M36" s="104" t="s">
        <v>614</v>
      </c>
      <c r="N36" s="105" t="s">
        <v>38</v>
      </c>
      <c r="O36" s="102" t="s">
        <v>232</v>
      </c>
      <c r="P36" s="102" t="s">
        <v>387</v>
      </c>
    </row>
    <row r="37" spans="1:16" x14ac:dyDescent="0.2">
      <c r="A37" s="100">
        <v>38</v>
      </c>
      <c r="B37" s="101" t="s">
        <v>2</v>
      </c>
      <c r="C37" s="101" t="s">
        <v>99</v>
      </c>
      <c r="D37" s="102" t="s">
        <v>485</v>
      </c>
      <c r="E37" s="102" t="s">
        <v>593</v>
      </c>
      <c r="F37" s="102" t="s">
        <v>554</v>
      </c>
      <c r="G37" s="103" t="s">
        <v>254</v>
      </c>
      <c r="H37" s="103" t="s">
        <v>254</v>
      </c>
      <c r="I37" s="103"/>
      <c r="J37" s="103"/>
      <c r="K37" s="104" t="s">
        <v>241</v>
      </c>
      <c r="L37" s="100" t="s">
        <v>190</v>
      </c>
      <c r="M37" s="104" t="s">
        <v>17</v>
      </c>
      <c r="N37" s="105" t="s">
        <v>38</v>
      </c>
      <c r="O37" s="102" t="s">
        <v>234</v>
      </c>
      <c r="P37" s="102" t="s">
        <v>388</v>
      </c>
    </row>
    <row r="38" spans="1:16" x14ac:dyDescent="0.2">
      <c r="A38" s="100">
        <v>39</v>
      </c>
      <c r="B38" s="101" t="s">
        <v>3</v>
      </c>
      <c r="C38" s="101" t="s">
        <v>99</v>
      </c>
      <c r="D38" s="102" t="s">
        <v>486</v>
      </c>
      <c r="E38" s="102" t="s">
        <v>593</v>
      </c>
      <c r="F38" s="102" t="s">
        <v>555</v>
      </c>
      <c r="G38" s="103" t="s">
        <v>254</v>
      </c>
      <c r="H38" s="103" t="s">
        <v>254</v>
      </c>
      <c r="I38" s="103" t="s">
        <v>254</v>
      </c>
      <c r="J38" s="103" t="s">
        <v>254</v>
      </c>
      <c r="K38" s="104" t="s">
        <v>241</v>
      </c>
      <c r="L38" s="100" t="s">
        <v>189</v>
      </c>
      <c r="M38" s="104" t="s">
        <v>17</v>
      </c>
      <c r="N38" s="105" t="s">
        <v>37</v>
      </c>
      <c r="O38" s="102" t="s">
        <v>236</v>
      </c>
      <c r="P38" s="102" t="s">
        <v>389</v>
      </c>
    </row>
    <row r="39" spans="1:16" ht="22.5" x14ac:dyDescent="0.2">
      <c r="A39" s="100">
        <v>40</v>
      </c>
      <c r="B39" s="101" t="s">
        <v>4</v>
      </c>
      <c r="C39" s="101" t="s">
        <v>99</v>
      </c>
      <c r="D39" s="102" t="s">
        <v>487</v>
      </c>
      <c r="E39" s="102" t="s">
        <v>593</v>
      </c>
      <c r="F39" s="102" t="s">
        <v>556</v>
      </c>
      <c r="G39" s="103"/>
      <c r="H39" s="103" t="s">
        <v>254</v>
      </c>
      <c r="I39" s="103" t="s">
        <v>254</v>
      </c>
      <c r="J39" s="103"/>
      <c r="K39" s="104" t="s">
        <v>241</v>
      </c>
      <c r="L39" s="100" t="s">
        <v>191</v>
      </c>
      <c r="M39" s="104" t="s">
        <v>17</v>
      </c>
      <c r="N39" s="105" t="s">
        <v>29</v>
      </c>
      <c r="O39" s="102" t="s">
        <v>237</v>
      </c>
      <c r="P39" s="102" t="s">
        <v>390</v>
      </c>
    </row>
    <row r="40" spans="1:16" x14ac:dyDescent="0.2">
      <c r="A40" s="100">
        <v>41</v>
      </c>
      <c r="B40" s="101" t="s">
        <v>5</v>
      </c>
      <c r="C40" s="101" t="s">
        <v>99</v>
      </c>
      <c r="D40" s="102" t="s">
        <v>604</v>
      </c>
      <c r="E40" s="102" t="s">
        <v>593</v>
      </c>
      <c r="F40" s="102" t="s">
        <v>605</v>
      </c>
      <c r="G40" s="103"/>
      <c r="H40" s="103"/>
      <c r="I40" s="103" t="s">
        <v>254</v>
      </c>
      <c r="J40" s="103"/>
      <c r="K40" s="104" t="s">
        <v>247</v>
      </c>
      <c r="L40" s="100" t="s">
        <v>192</v>
      </c>
      <c r="M40" s="106" t="s">
        <v>326</v>
      </c>
      <c r="N40" s="105" t="s">
        <v>281</v>
      </c>
      <c r="O40" s="102" t="s">
        <v>30</v>
      </c>
      <c r="P40" s="102" t="s">
        <v>391</v>
      </c>
    </row>
    <row r="41" spans="1:16" x14ac:dyDescent="0.2">
      <c r="A41" s="100">
        <v>42</v>
      </c>
      <c r="B41" s="101" t="s">
        <v>6</v>
      </c>
      <c r="C41" s="101" t="s">
        <v>99</v>
      </c>
      <c r="D41" s="102" t="s">
        <v>488</v>
      </c>
      <c r="E41" s="102" t="s">
        <v>593</v>
      </c>
      <c r="F41" s="102" t="s">
        <v>557</v>
      </c>
      <c r="G41" s="103" t="s">
        <v>254</v>
      </c>
      <c r="H41" s="103" t="s">
        <v>254</v>
      </c>
      <c r="I41" s="103" t="s">
        <v>254</v>
      </c>
      <c r="J41" s="103" t="s">
        <v>254</v>
      </c>
      <c r="K41" s="104" t="s">
        <v>243</v>
      </c>
      <c r="L41" s="100" t="s">
        <v>193</v>
      </c>
      <c r="M41" s="104" t="s">
        <v>120</v>
      </c>
      <c r="N41" s="105" t="s">
        <v>37</v>
      </c>
      <c r="O41" s="102" t="s">
        <v>238</v>
      </c>
      <c r="P41" s="102" t="s">
        <v>392</v>
      </c>
    </row>
    <row r="42" spans="1:16" x14ac:dyDescent="0.2">
      <c r="A42" s="100">
        <v>44</v>
      </c>
      <c r="B42" s="101" t="s">
        <v>7</v>
      </c>
      <c r="C42" s="101" t="s">
        <v>99</v>
      </c>
      <c r="D42" s="102" t="s">
        <v>489</v>
      </c>
      <c r="E42" s="102" t="s">
        <v>593</v>
      </c>
      <c r="F42" s="102" t="s">
        <v>558</v>
      </c>
      <c r="G42" s="103" t="s">
        <v>254</v>
      </c>
      <c r="H42" s="103" t="s">
        <v>254</v>
      </c>
      <c r="I42" s="103" t="s">
        <v>254</v>
      </c>
      <c r="J42" s="103" t="s">
        <v>254</v>
      </c>
      <c r="K42" s="104" t="s">
        <v>242</v>
      </c>
      <c r="L42" s="100" t="s">
        <v>194</v>
      </c>
      <c r="M42" s="104" t="s">
        <v>255</v>
      </c>
      <c r="N42" s="105" t="s">
        <v>37</v>
      </c>
      <c r="O42" s="102" t="s">
        <v>31</v>
      </c>
      <c r="P42" s="102" t="s">
        <v>393</v>
      </c>
    </row>
    <row r="43" spans="1:16" ht="33.75" x14ac:dyDescent="0.2">
      <c r="A43" s="100" t="s">
        <v>149</v>
      </c>
      <c r="B43" s="101" t="s">
        <v>8</v>
      </c>
      <c r="C43" s="101" t="s">
        <v>99</v>
      </c>
      <c r="D43" s="102" t="s">
        <v>490</v>
      </c>
      <c r="E43" s="102" t="s">
        <v>593</v>
      </c>
      <c r="F43" s="102" t="s">
        <v>559</v>
      </c>
      <c r="G43" s="103" t="s">
        <v>254</v>
      </c>
      <c r="H43" s="103" t="s">
        <v>254</v>
      </c>
      <c r="I43" s="103" t="s">
        <v>254</v>
      </c>
      <c r="J43" s="103" t="s">
        <v>254</v>
      </c>
      <c r="K43" s="104" t="s">
        <v>241</v>
      </c>
      <c r="L43" s="100" t="s">
        <v>195</v>
      </c>
      <c r="M43" s="104" t="s">
        <v>17</v>
      </c>
      <c r="N43" s="105" t="s">
        <v>97</v>
      </c>
      <c r="O43" s="102" t="s">
        <v>178</v>
      </c>
      <c r="P43" s="102" t="s">
        <v>394</v>
      </c>
    </row>
    <row r="44" spans="1:16" ht="22.5" x14ac:dyDescent="0.2">
      <c r="A44" s="100" t="s">
        <v>341</v>
      </c>
      <c r="B44" s="101" t="s">
        <v>342</v>
      </c>
      <c r="C44" s="101" t="s">
        <v>99</v>
      </c>
      <c r="D44" s="102" t="s">
        <v>491</v>
      </c>
      <c r="E44" s="102" t="s">
        <v>593</v>
      </c>
      <c r="F44" s="102" t="s">
        <v>560</v>
      </c>
      <c r="G44" s="103"/>
      <c r="H44" s="103" t="s">
        <v>254</v>
      </c>
      <c r="I44" s="103" t="s">
        <v>254</v>
      </c>
      <c r="J44" s="103" t="s">
        <v>254</v>
      </c>
      <c r="K44" s="104" t="s">
        <v>241</v>
      </c>
      <c r="L44" s="100" t="s">
        <v>332</v>
      </c>
      <c r="M44" s="104" t="s">
        <v>17</v>
      </c>
      <c r="N44" s="105" t="s">
        <v>333</v>
      </c>
      <c r="O44" s="102" t="s">
        <v>334</v>
      </c>
      <c r="P44" s="102" t="s">
        <v>395</v>
      </c>
    </row>
    <row r="45" spans="1:16" x14ac:dyDescent="0.2">
      <c r="A45" s="100" t="s">
        <v>634</v>
      </c>
      <c r="B45" s="101" t="s">
        <v>635</v>
      </c>
      <c r="C45" s="101" t="s">
        <v>99</v>
      </c>
      <c r="D45" s="102" t="s">
        <v>636</v>
      </c>
      <c r="E45" s="102" t="s">
        <v>593</v>
      </c>
      <c r="F45" s="102" t="s">
        <v>637</v>
      </c>
      <c r="G45" s="103" t="s">
        <v>254</v>
      </c>
      <c r="H45" s="103" t="s">
        <v>254</v>
      </c>
      <c r="I45" s="103" t="s">
        <v>254</v>
      </c>
      <c r="J45" s="103" t="s">
        <v>254</v>
      </c>
      <c r="K45" s="104" t="s">
        <v>241</v>
      </c>
      <c r="L45" s="100" t="s">
        <v>638</v>
      </c>
      <c r="M45" s="104" t="s">
        <v>17</v>
      </c>
      <c r="N45" s="105" t="s">
        <v>639</v>
      </c>
      <c r="O45" s="102" t="s">
        <v>640</v>
      </c>
      <c r="P45" s="102" t="s">
        <v>641</v>
      </c>
    </row>
    <row r="46" spans="1:16" x14ac:dyDescent="0.2">
      <c r="D46" s="41" t="s">
        <v>396</v>
      </c>
      <c r="E46" s="41" t="s">
        <v>593</v>
      </c>
      <c r="G46" s="51"/>
      <c r="H46" s="51"/>
      <c r="I46" s="51"/>
      <c r="J46" s="51"/>
      <c r="P46" s="41" t="s">
        <v>396</v>
      </c>
    </row>
    <row r="47" spans="1:16" x14ac:dyDescent="0.2">
      <c r="A47" s="107" t="s">
        <v>138</v>
      </c>
      <c r="B47" s="108" t="s">
        <v>10</v>
      </c>
      <c r="C47" s="108" t="s">
        <v>100</v>
      </c>
      <c r="D47" s="109" t="s">
        <v>492</v>
      </c>
      <c r="E47" s="109" t="s">
        <v>593</v>
      </c>
      <c r="F47" s="109" t="s">
        <v>677</v>
      </c>
      <c r="G47" s="110" t="s">
        <v>254</v>
      </c>
      <c r="H47" s="110" t="s">
        <v>254</v>
      </c>
      <c r="I47" s="110"/>
      <c r="J47" s="110"/>
      <c r="K47" s="111" t="s">
        <v>242</v>
      </c>
      <c r="L47" s="107" t="s">
        <v>197</v>
      </c>
      <c r="M47" s="111" t="s">
        <v>121</v>
      </c>
      <c r="N47" s="112" t="s">
        <v>37</v>
      </c>
      <c r="O47" s="109" t="s">
        <v>17</v>
      </c>
      <c r="P47" s="109" t="s">
        <v>397</v>
      </c>
    </row>
    <row r="48" spans="1:16" x14ac:dyDescent="0.2">
      <c r="A48" s="107" t="s">
        <v>139</v>
      </c>
      <c r="B48" s="108" t="s">
        <v>11</v>
      </c>
      <c r="C48" s="108" t="s">
        <v>100</v>
      </c>
      <c r="D48" s="109" t="s">
        <v>493</v>
      </c>
      <c r="E48" s="109" t="s">
        <v>593</v>
      </c>
      <c r="F48" s="109" t="s">
        <v>678</v>
      </c>
      <c r="G48" s="110" t="s">
        <v>254</v>
      </c>
      <c r="H48" s="110" t="s">
        <v>254</v>
      </c>
      <c r="I48" s="110" t="s">
        <v>254</v>
      </c>
      <c r="J48" s="110" t="s">
        <v>254</v>
      </c>
      <c r="K48" s="111" t="s">
        <v>242</v>
      </c>
      <c r="L48" s="107" t="s">
        <v>197</v>
      </c>
      <c r="M48" s="111" t="s">
        <v>121</v>
      </c>
      <c r="N48" s="112" t="s">
        <v>37</v>
      </c>
      <c r="O48" s="109" t="s">
        <v>17</v>
      </c>
      <c r="P48" s="109" t="s">
        <v>398</v>
      </c>
    </row>
    <row r="49" spans="1:16" x14ac:dyDescent="0.2">
      <c r="A49" s="107" t="s">
        <v>140</v>
      </c>
      <c r="B49" s="108" t="s">
        <v>75</v>
      </c>
      <c r="C49" s="108" t="s">
        <v>100</v>
      </c>
      <c r="D49" s="109" t="s">
        <v>494</v>
      </c>
      <c r="E49" s="109" t="s">
        <v>593</v>
      </c>
      <c r="F49" s="109" t="s">
        <v>679</v>
      </c>
      <c r="G49" s="110" t="s">
        <v>254</v>
      </c>
      <c r="H49" s="110" t="s">
        <v>254</v>
      </c>
      <c r="I49" s="110"/>
      <c r="J49" s="110"/>
      <c r="K49" s="111" t="s">
        <v>242</v>
      </c>
      <c r="L49" s="107" t="s">
        <v>198</v>
      </c>
      <c r="M49" s="111" t="s">
        <v>121</v>
      </c>
      <c r="N49" s="112" t="s">
        <v>37</v>
      </c>
      <c r="O49" s="109" t="s">
        <v>86</v>
      </c>
      <c r="P49" s="109" t="s">
        <v>399</v>
      </c>
    </row>
    <row r="50" spans="1:16" x14ac:dyDescent="0.2">
      <c r="A50" s="107" t="s">
        <v>141</v>
      </c>
      <c r="B50" s="108" t="s">
        <v>76</v>
      </c>
      <c r="C50" s="108" t="s">
        <v>100</v>
      </c>
      <c r="D50" s="109" t="s">
        <v>495</v>
      </c>
      <c r="E50" s="109" t="s">
        <v>593</v>
      </c>
      <c r="F50" s="109" t="s">
        <v>680</v>
      </c>
      <c r="G50" s="110" t="s">
        <v>254</v>
      </c>
      <c r="H50" s="110" t="s">
        <v>254</v>
      </c>
      <c r="I50" s="110"/>
      <c r="J50" s="110"/>
      <c r="K50" s="111" t="s">
        <v>242</v>
      </c>
      <c r="L50" s="107" t="s">
        <v>198</v>
      </c>
      <c r="M50" s="111" t="s">
        <v>121</v>
      </c>
      <c r="N50" s="112" t="s">
        <v>37</v>
      </c>
      <c r="O50" s="109" t="s">
        <v>87</v>
      </c>
      <c r="P50" s="109" t="s">
        <v>400</v>
      </c>
    </row>
    <row r="51" spans="1:16" x14ac:dyDescent="0.2">
      <c r="A51" s="107" t="s">
        <v>142</v>
      </c>
      <c r="B51" s="108" t="s">
        <v>303</v>
      </c>
      <c r="C51" s="108" t="s">
        <v>100</v>
      </c>
      <c r="D51" s="109" t="s">
        <v>496</v>
      </c>
      <c r="E51" s="109" t="s">
        <v>593</v>
      </c>
      <c r="F51" s="109" t="s">
        <v>681</v>
      </c>
      <c r="G51" s="110" t="s">
        <v>254</v>
      </c>
      <c r="H51" s="110" t="s">
        <v>254</v>
      </c>
      <c r="I51" s="110"/>
      <c r="J51" s="110"/>
      <c r="K51" s="111" t="s">
        <v>242</v>
      </c>
      <c r="L51" s="107" t="s">
        <v>198</v>
      </c>
      <c r="M51" s="111" t="s">
        <v>121</v>
      </c>
      <c r="N51" s="112" t="s">
        <v>37</v>
      </c>
      <c r="O51" s="109" t="s">
        <v>88</v>
      </c>
      <c r="P51" s="109" t="s">
        <v>401</v>
      </c>
    </row>
    <row r="52" spans="1:16" ht="33.75" x14ac:dyDescent="0.2">
      <c r="A52" s="107" t="s">
        <v>143</v>
      </c>
      <c r="B52" s="108" t="s">
        <v>304</v>
      </c>
      <c r="C52" s="108" t="s">
        <v>100</v>
      </c>
      <c r="D52" s="109" t="s">
        <v>497</v>
      </c>
      <c r="E52" s="109" t="s">
        <v>593</v>
      </c>
      <c r="F52" s="109" t="s">
        <v>561</v>
      </c>
      <c r="G52" s="110" t="s">
        <v>254</v>
      </c>
      <c r="H52" s="110" t="s">
        <v>254</v>
      </c>
      <c r="I52" s="110" t="s">
        <v>254</v>
      </c>
      <c r="J52" s="110" t="s">
        <v>254</v>
      </c>
      <c r="K52" s="111" t="s">
        <v>247</v>
      </c>
      <c r="L52" s="107" t="s">
        <v>198</v>
      </c>
      <c r="M52" s="111" t="s">
        <v>329</v>
      </c>
      <c r="N52" s="112" t="s">
        <v>330</v>
      </c>
      <c r="O52" s="108" t="s">
        <v>89</v>
      </c>
      <c r="P52" s="109" t="s">
        <v>402</v>
      </c>
    </row>
    <row r="53" spans="1:16" x14ac:dyDescent="0.2">
      <c r="A53" s="107" t="s">
        <v>144</v>
      </c>
      <c r="B53" s="108" t="s">
        <v>305</v>
      </c>
      <c r="C53" s="108" t="s">
        <v>100</v>
      </c>
      <c r="D53" s="109" t="s">
        <v>498</v>
      </c>
      <c r="E53" s="109" t="s">
        <v>593</v>
      </c>
      <c r="F53" s="109" t="s">
        <v>562</v>
      </c>
      <c r="G53" s="110" t="s">
        <v>254</v>
      </c>
      <c r="H53" s="110" t="s">
        <v>254</v>
      </c>
      <c r="I53" s="110"/>
      <c r="J53" s="110"/>
      <c r="K53" s="111" t="s">
        <v>246</v>
      </c>
      <c r="L53" s="107" t="s">
        <v>199</v>
      </c>
      <c r="M53" s="111" t="s">
        <v>123</v>
      </c>
      <c r="N53" s="112" t="s">
        <v>37</v>
      </c>
      <c r="O53" s="109" t="s">
        <v>90</v>
      </c>
      <c r="P53" s="109" t="s">
        <v>403</v>
      </c>
    </row>
    <row r="54" spans="1:16" ht="33.75" x14ac:dyDescent="0.2">
      <c r="A54" s="107" t="s">
        <v>145</v>
      </c>
      <c r="B54" s="108" t="s">
        <v>306</v>
      </c>
      <c r="C54" s="108" t="s">
        <v>100</v>
      </c>
      <c r="D54" s="109" t="s">
        <v>499</v>
      </c>
      <c r="E54" s="109" t="s">
        <v>593</v>
      </c>
      <c r="F54" s="109" t="s">
        <v>682</v>
      </c>
      <c r="G54" s="110" t="s">
        <v>254</v>
      </c>
      <c r="H54" s="110" t="s">
        <v>254</v>
      </c>
      <c r="I54" s="110"/>
      <c r="J54" s="110"/>
      <c r="K54" s="111" t="s">
        <v>245</v>
      </c>
      <c r="L54" s="107" t="s">
        <v>199</v>
      </c>
      <c r="M54" s="111" t="s">
        <v>124</v>
      </c>
      <c r="N54" s="112" t="s">
        <v>37</v>
      </c>
      <c r="O54" s="108" t="s">
        <v>92</v>
      </c>
      <c r="P54" s="109" t="s">
        <v>404</v>
      </c>
    </row>
    <row r="55" spans="1:16" ht="22.5" x14ac:dyDescent="0.2">
      <c r="A55" s="107" t="s">
        <v>146</v>
      </c>
      <c r="B55" s="108" t="s">
        <v>307</v>
      </c>
      <c r="C55" s="108" t="s">
        <v>100</v>
      </c>
      <c r="D55" s="109" t="s">
        <v>500</v>
      </c>
      <c r="E55" s="109" t="s">
        <v>593</v>
      </c>
      <c r="F55" s="109" t="s">
        <v>563</v>
      </c>
      <c r="G55" s="110" t="s">
        <v>254</v>
      </c>
      <c r="H55" s="110" t="s">
        <v>254</v>
      </c>
      <c r="I55" s="110" t="s">
        <v>254</v>
      </c>
      <c r="J55" s="110" t="s">
        <v>254</v>
      </c>
      <c r="K55" s="111" t="s">
        <v>244</v>
      </c>
      <c r="L55" s="107" t="s">
        <v>200</v>
      </c>
      <c r="M55" s="111" t="s">
        <v>125</v>
      </c>
      <c r="N55" s="112" t="s">
        <v>37</v>
      </c>
      <c r="O55" s="108" t="s">
        <v>93</v>
      </c>
      <c r="P55" s="109" t="s">
        <v>405</v>
      </c>
    </row>
    <row r="56" spans="1:16" x14ac:dyDescent="0.2">
      <c r="A56" s="107">
        <v>10</v>
      </c>
      <c r="B56" s="108" t="s">
        <v>308</v>
      </c>
      <c r="C56" s="108" t="s">
        <v>100</v>
      </c>
      <c r="D56" s="109" t="s">
        <v>501</v>
      </c>
      <c r="E56" s="109" t="s">
        <v>593</v>
      </c>
      <c r="F56" s="109" t="s">
        <v>683</v>
      </c>
      <c r="G56" s="110" t="s">
        <v>254</v>
      </c>
      <c r="H56" s="110" t="s">
        <v>254</v>
      </c>
      <c r="I56" s="110" t="s">
        <v>254</v>
      </c>
      <c r="J56" s="110" t="s">
        <v>254</v>
      </c>
      <c r="K56" s="111" t="s">
        <v>242</v>
      </c>
      <c r="L56" s="107" t="s">
        <v>200</v>
      </c>
      <c r="M56" s="111" t="s">
        <v>121</v>
      </c>
      <c r="N56" s="112" t="s">
        <v>37</v>
      </c>
      <c r="O56" s="109" t="s">
        <v>94</v>
      </c>
      <c r="P56" s="109" t="s">
        <v>406</v>
      </c>
    </row>
    <row r="57" spans="1:16" x14ac:dyDescent="0.2">
      <c r="A57" s="107">
        <v>11</v>
      </c>
      <c r="B57" s="108" t="s">
        <v>309</v>
      </c>
      <c r="C57" s="108" t="s">
        <v>100</v>
      </c>
      <c r="D57" s="109" t="s">
        <v>502</v>
      </c>
      <c r="E57" s="109" t="s">
        <v>593</v>
      </c>
      <c r="F57" s="109" t="s">
        <v>684</v>
      </c>
      <c r="G57" s="110" t="s">
        <v>254</v>
      </c>
      <c r="H57" s="110"/>
      <c r="I57" s="110"/>
      <c r="J57" s="110"/>
      <c r="K57" s="111" t="s">
        <v>243</v>
      </c>
      <c r="L57" s="107" t="s">
        <v>201</v>
      </c>
      <c r="M57" s="111" t="s">
        <v>121</v>
      </c>
      <c r="N57" s="112" t="s">
        <v>18</v>
      </c>
      <c r="O57" s="109" t="s">
        <v>95</v>
      </c>
      <c r="P57" s="109" t="s">
        <v>407</v>
      </c>
    </row>
    <row r="58" spans="1:16" ht="33.75" x14ac:dyDescent="0.2">
      <c r="A58" s="107">
        <v>12</v>
      </c>
      <c r="B58" s="108" t="s">
        <v>52</v>
      </c>
      <c r="C58" s="108" t="s">
        <v>100</v>
      </c>
      <c r="D58" s="109" t="s">
        <v>503</v>
      </c>
      <c r="E58" s="109" t="s">
        <v>593</v>
      </c>
      <c r="F58" s="109" t="s">
        <v>685</v>
      </c>
      <c r="G58" s="110" t="s">
        <v>254</v>
      </c>
      <c r="H58" s="110"/>
      <c r="I58" s="110"/>
      <c r="J58" s="110"/>
      <c r="K58" s="111" t="s">
        <v>241</v>
      </c>
      <c r="L58" s="107" t="s">
        <v>202</v>
      </c>
      <c r="M58" s="111" t="s">
        <v>17</v>
      </c>
      <c r="N58" s="112" t="s">
        <v>37</v>
      </c>
      <c r="O58" s="108" t="s">
        <v>208</v>
      </c>
      <c r="P58" s="109" t="s">
        <v>408</v>
      </c>
    </row>
    <row r="59" spans="1:16" x14ac:dyDescent="0.2">
      <c r="A59" s="107">
        <v>13</v>
      </c>
      <c r="B59" s="108" t="s">
        <v>53</v>
      </c>
      <c r="C59" s="108" t="s">
        <v>100</v>
      </c>
      <c r="D59" s="109" t="s">
        <v>504</v>
      </c>
      <c r="E59" s="109" t="s">
        <v>593</v>
      </c>
      <c r="F59" s="109" t="s">
        <v>686</v>
      </c>
      <c r="G59" s="110" t="s">
        <v>254</v>
      </c>
      <c r="H59" s="110" t="s">
        <v>254</v>
      </c>
      <c r="I59" s="110"/>
      <c r="J59" s="110"/>
      <c r="K59" s="111" t="s">
        <v>243</v>
      </c>
      <c r="L59" s="107" t="s">
        <v>203</v>
      </c>
      <c r="M59" s="111" t="s">
        <v>133</v>
      </c>
      <c r="N59" s="112" t="s">
        <v>37</v>
      </c>
      <c r="O59" s="109" t="s">
        <v>209</v>
      </c>
      <c r="P59" s="109" t="s">
        <v>409</v>
      </c>
    </row>
    <row r="60" spans="1:16" x14ac:dyDescent="0.2">
      <c r="A60" s="107">
        <v>14</v>
      </c>
      <c r="B60" s="108" t="s">
        <v>260</v>
      </c>
      <c r="C60" s="108" t="s">
        <v>100</v>
      </c>
      <c r="D60" s="109" t="s">
        <v>505</v>
      </c>
      <c r="E60" s="109" t="s">
        <v>593</v>
      </c>
      <c r="F60" s="109" t="s">
        <v>687</v>
      </c>
      <c r="G60" s="110" t="s">
        <v>254</v>
      </c>
      <c r="H60" s="110" t="s">
        <v>254</v>
      </c>
      <c r="I60" s="110"/>
      <c r="J60" s="110"/>
      <c r="K60" s="111" t="s">
        <v>243</v>
      </c>
      <c r="L60" s="107" t="s">
        <v>204</v>
      </c>
      <c r="M60" s="111" t="s">
        <v>121</v>
      </c>
      <c r="N60" s="112" t="s">
        <v>37</v>
      </c>
      <c r="O60" s="109" t="s">
        <v>210</v>
      </c>
      <c r="P60" s="109" t="s">
        <v>410</v>
      </c>
    </row>
    <row r="61" spans="1:16" x14ac:dyDescent="0.2">
      <c r="A61" s="107">
        <v>15</v>
      </c>
      <c r="B61" s="108" t="s">
        <v>261</v>
      </c>
      <c r="C61" s="108" t="s">
        <v>100</v>
      </c>
      <c r="D61" s="109" t="s">
        <v>506</v>
      </c>
      <c r="E61" s="109" t="s">
        <v>593</v>
      </c>
      <c r="F61" s="109" t="s">
        <v>564</v>
      </c>
      <c r="G61" s="110" t="s">
        <v>254</v>
      </c>
      <c r="H61" s="110" t="s">
        <v>254</v>
      </c>
      <c r="I61" s="110"/>
      <c r="J61" s="110"/>
      <c r="K61" s="111" t="s">
        <v>242</v>
      </c>
      <c r="L61" s="107" t="s">
        <v>204</v>
      </c>
      <c r="M61" s="111" t="s">
        <v>134</v>
      </c>
      <c r="N61" s="112" t="s">
        <v>19</v>
      </c>
      <c r="O61" s="109" t="s">
        <v>211</v>
      </c>
      <c r="P61" s="109" t="s">
        <v>411</v>
      </c>
    </row>
    <row r="62" spans="1:16" x14ac:dyDescent="0.2">
      <c r="A62" s="107">
        <v>16</v>
      </c>
      <c r="B62" s="108" t="s">
        <v>262</v>
      </c>
      <c r="C62" s="108" t="s">
        <v>100</v>
      </c>
      <c r="D62" s="109" t="s">
        <v>507</v>
      </c>
      <c r="E62" s="109" t="s">
        <v>593</v>
      </c>
      <c r="F62" s="109" t="s">
        <v>565</v>
      </c>
      <c r="G62" s="110" t="s">
        <v>254</v>
      </c>
      <c r="H62" s="110" t="s">
        <v>254</v>
      </c>
      <c r="I62" s="110" t="s">
        <v>254</v>
      </c>
      <c r="J62" s="110" t="s">
        <v>254</v>
      </c>
      <c r="K62" s="111" t="s">
        <v>245</v>
      </c>
      <c r="L62" s="107" t="s">
        <v>205</v>
      </c>
      <c r="M62" s="111" t="s">
        <v>255</v>
      </c>
      <c r="N62" s="112" t="s">
        <v>257</v>
      </c>
      <c r="O62" s="109" t="s">
        <v>212</v>
      </c>
      <c r="P62" s="109" t="s">
        <v>412</v>
      </c>
    </row>
    <row r="63" spans="1:16" x14ac:dyDescent="0.2">
      <c r="A63" s="107">
        <v>17</v>
      </c>
      <c r="B63" s="108" t="s">
        <v>263</v>
      </c>
      <c r="C63" s="108" t="s">
        <v>100</v>
      </c>
      <c r="D63" s="109" t="s">
        <v>508</v>
      </c>
      <c r="E63" s="109" t="s">
        <v>593</v>
      </c>
      <c r="F63" s="109" t="s">
        <v>688</v>
      </c>
      <c r="G63" s="110" t="s">
        <v>254</v>
      </c>
      <c r="H63" s="110" t="s">
        <v>254</v>
      </c>
      <c r="I63" s="110"/>
      <c r="J63" s="110"/>
      <c r="K63" s="111" t="s">
        <v>241</v>
      </c>
      <c r="L63" s="107" t="s">
        <v>206</v>
      </c>
      <c r="M63" s="111" t="s">
        <v>17</v>
      </c>
      <c r="N63" s="112" t="s">
        <v>37</v>
      </c>
      <c r="O63" s="109" t="s">
        <v>213</v>
      </c>
      <c r="P63" s="109" t="s">
        <v>413</v>
      </c>
    </row>
    <row r="64" spans="1:16" ht="22.5" x14ac:dyDescent="0.2">
      <c r="A64" s="107">
        <v>18</v>
      </c>
      <c r="B64" s="108" t="s">
        <v>264</v>
      </c>
      <c r="C64" s="108" t="s">
        <v>100</v>
      </c>
      <c r="D64" s="109" t="s">
        <v>509</v>
      </c>
      <c r="E64" s="109" t="s">
        <v>593</v>
      </c>
      <c r="F64" s="109" t="s">
        <v>566</v>
      </c>
      <c r="G64" s="110" t="s">
        <v>254</v>
      </c>
      <c r="H64" s="110"/>
      <c r="I64" s="110"/>
      <c r="J64" s="110"/>
      <c r="K64" s="111" t="s">
        <v>246</v>
      </c>
      <c r="L64" s="107" t="s">
        <v>207</v>
      </c>
      <c r="M64" s="111" t="s">
        <v>329</v>
      </c>
      <c r="N64" s="112" t="s">
        <v>331</v>
      </c>
      <c r="O64" s="109" t="s">
        <v>214</v>
      </c>
      <c r="P64" s="109" t="s">
        <v>414</v>
      </c>
    </row>
    <row r="65" spans="1:16" x14ac:dyDescent="0.2">
      <c r="A65" s="107">
        <v>19</v>
      </c>
      <c r="B65" s="108" t="s">
        <v>265</v>
      </c>
      <c r="C65" s="108" t="s">
        <v>100</v>
      </c>
      <c r="D65" s="109" t="s">
        <v>510</v>
      </c>
      <c r="E65" s="109" t="s">
        <v>593</v>
      </c>
      <c r="F65" s="109" t="s">
        <v>567</v>
      </c>
      <c r="G65" s="110" t="s">
        <v>254</v>
      </c>
      <c r="H65" s="110" t="s">
        <v>254</v>
      </c>
      <c r="I65" s="110"/>
      <c r="J65" s="110" t="s">
        <v>254</v>
      </c>
      <c r="K65" s="111" t="s">
        <v>243</v>
      </c>
      <c r="L65" s="107" t="s">
        <v>54</v>
      </c>
      <c r="M65" s="111" t="s">
        <v>127</v>
      </c>
      <c r="N65" s="112" t="s">
        <v>37</v>
      </c>
      <c r="O65" s="109" t="s">
        <v>215</v>
      </c>
      <c r="P65" s="109" t="s">
        <v>415</v>
      </c>
    </row>
    <row r="66" spans="1:16" ht="45" x14ac:dyDescent="0.2">
      <c r="A66" s="107">
        <v>20</v>
      </c>
      <c r="B66" s="108" t="s">
        <v>266</v>
      </c>
      <c r="C66" s="108" t="s">
        <v>100</v>
      </c>
      <c r="D66" s="109" t="s">
        <v>511</v>
      </c>
      <c r="E66" s="109" t="s">
        <v>593</v>
      </c>
      <c r="F66" s="109" t="s">
        <v>689</v>
      </c>
      <c r="G66" s="110" t="s">
        <v>254</v>
      </c>
      <c r="H66" s="110" t="s">
        <v>254</v>
      </c>
      <c r="I66" s="110"/>
      <c r="J66" s="110"/>
      <c r="K66" s="111" t="s">
        <v>243</v>
      </c>
      <c r="L66" s="107" t="s">
        <v>55</v>
      </c>
      <c r="M66" s="111" t="s">
        <v>135</v>
      </c>
      <c r="N66" s="112" t="s">
        <v>37</v>
      </c>
      <c r="O66" s="108" t="s">
        <v>216</v>
      </c>
      <c r="P66" s="109" t="s">
        <v>416</v>
      </c>
    </row>
    <row r="67" spans="1:16" x14ac:dyDescent="0.2">
      <c r="A67" s="107">
        <v>21</v>
      </c>
      <c r="B67" s="108" t="s">
        <v>267</v>
      </c>
      <c r="C67" s="108" t="s">
        <v>100</v>
      </c>
      <c r="D67" s="109" t="s">
        <v>512</v>
      </c>
      <c r="E67" s="109" t="s">
        <v>593</v>
      </c>
      <c r="F67" s="109" t="s">
        <v>568</v>
      </c>
      <c r="G67" s="110" t="s">
        <v>254</v>
      </c>
      <c r="H67" s="110" t="s">
        <v>254</v>
      </c>
      <c r="I67" s="110"/>
      <c r="J67" s="110"/>
      <c r="K67" s="111" t="s">
        <v>241</v>
      </c>
      <c r="L67" s="107" t="s">
        <v>206</v>
      </c>
      <c r="M67" s="111" t="s">
        <v>17</v>
      </c>
      <c r="N67" s="112" t="s">
        <v>37</v>
      </c>
      <c r="O67" s="109" t="s">
        <v>217</v>
      </c>
      <c r="P67" s="109" t="s">
        <v>417</v>
      </c>
    </row>
    <row r="68" spans="1:16" x14ac:dyDescent="0.2">
      <c r="A68" s="107">
        <v>22</v>
      </c>
      <c r="B68" s="108" t="s">
        <v>268</v>
      </c>
      <c r="C68" s="108" t="s">
        <v>100</v>
      </c>
      <c r="D68" s="109" t="s">
        <v>513</v>
      </c>
      <c r="E68" s="109" t="s">
        <v>593</v>
      </c>
      <c r="F68" s="109" t="s">
        <v>569</v>
      </c>
      <c r="G68" s="110" t="s">
        <v>254</v>
      </c>
      <c r="H68" s="110" t="s">
        <v>254</v>
      </c>
      <c r="I68" s="110" t="s">
        <v>254</v>
      </c>
      <c r="J68" s="110" t="s">
        <v>254</v>
      </c>
      <c r="K68" s="111" t="s">
        <v>242</v>
      </c>
      <c r="L68" s="107" t="s">
        <v>56</v>
      </c>
      <c r="M68" s="111" t="s">
        <v>120</v>
      </c>
      <c r="N68" s="112" t="s">
        <v>37</v>
      </c>
      <c r="O68" s="109" t="s">
        <v>218</v>
      </c>
      <c r="P68" s="109" t="s">
        <v>418</v>
      </c>
    </row>
    <row r="69" spans="1:16" x14ac:dyDescent="0.2">
      <c r="A69" s="107">
        <v>23</v>
      </c>
      <c r="B69" s="108" t="s">
        <v>269</v>
      </c>
      <c r="C69" s="108" t="s">
        <v>100</v>
      </c>
      <c r="D69" s="109" t="s">
        <v>514</v>
      </c>
      <c r="E69" s="109" t="s">
        <v>593</v>
      </c>
      <c r="F69" s="109" t="s">
        <v>570</v>
      </c>
      <c r="G69" s="110" t="s">
        <v>254</v>
      </c>
      <c r="H69" s="110" t="s">
        <v>254</v>
      </c>
      <c r="I69" s="110" t="s">
        <v>254</v>
      </c>
      <c r="J69" s="110" t="s">
        <v>254</v>
      </c>
      <c r="K69" s="111" t="s">
        <v>241</v>
      </c>
      <c r="L69" s="107" t="s">
        <v>57</v>
      </c>
      <c r="M69" s="111" t="s">
        <v>17</v>
      </c>
      <c r="N69" s="112" t="s">
        <v>37</v>
      </c>
      <c r="O69" s="109" t="s">
        <v>219</v>
      </c>
      <c r="P69" s="109" t="s">
        <v>419</v>
      </c>
    </row>
    <row r="70" spans="1:16" x14ac:dyDescent="0.2">
      <c r="A70" s="107">
        <v>24</v>
      </c>
      <c r="B70" s="108" t="s">
        <v>270</v>
      </c>
      <c r="C70" s="108" t="s">
        <v>100</v>
      </c>
      <c r="D70" s="109" t="s">
        <v>515</v>
      </c>
      <c r="E70" s="109" t="s">
        <v>593</v>
      </c>
      <c r="F70" s="109" t="s">
        <v>571</v>
      </c>
      <c r="G70" s="110" t="s">
        <v>254</v>
      </c>
      <c r="H70" s="110"/>
      <c r="I70" s="110"/>
      <c r="J70" s="110"/>
      <c r="K70" s="111" t="s">
        <v>241</v>
      </c>
      <c r="L70" s="107" t="s">
        <v>57</v>
      </c>
      <c r="M70" s="111" t="s">
        <v>17</v>
      </c>
      <c r="N70" s="112" t="s">
        <v>37</v>
      </c>
      <c r="O70" s="109" t="s">
        <v>220</v>
      </c>
      <c r="P70" s="109" t="s">
        <v>420</v>
      </c>
    </row>
    <row r="71" spans="1:16" x14ac:dyDescent="0.2">
      <c r="A71" s="107">
        <v>25</v>
      </c>
      <c r="B71" s="108" t="s">
        <v>271</v>
      </c>
      <c r="C71" s="108" t="s">
        <v>100</v>
      </c>
      <c r="D71" s="109" t="s">
        <v>516</v>
      </c>
      <c r="E71" s="109" t="s">
        <v>593</v>
      </c>
      <c r="F71" s="109" t="s">
        <v>572</v>
      </c>
      <c r="G71" s="110" t="s">
        <v>254</v>
      </c>
      <c r="H71" s="110" t="s">
        <v>254</v>
      </c>
      <c r="I71" s="110"/>
      <c r="J71" s="110"/>
      <c r="K71" s="111" t="s">
        <v>243</v>
      </c>
      <c r="L71" s="107" t="s">
        <v>58</v>
      </c>
      <c r="M71" s="111" t="s">
        <v>129</v>
      </c>
      <c r="N71" s="112" t="s">
        <v>37</v>
      </c>
      <c r="O71" s="109" t="s">
        <v>221</v>
      </c>
      <c r="P71" s="109" t="s">
        <v>421</v>
      </c>
    </row>
    <row r="72" spans="1:16" ht="22.5" x14ac:dyDescent="0.2">
      <c r="A72" s="107">
        <v>26</v>
      </c>
      <c r="B72" s="108" t="s">
        <v>171</v>
      </c>
      <c r="C72" s="108" t="s">
        <v>100</v>
      </c>
      <c r="D72" s="109" t="s">
        <v>517</v>
      </c>
      <c r="E72" s="109" t="s">
        <v>593</v>
      </c>
      <c r="F72" s="109" t="s">
        <v>573</v>
      </c>
      <c r="G72" s="110" t="s">
        <v>254</v>
      </c>
      <c r="H72" s="110" t="s">
        <v>254</v>
      </c>
      <c r="I72" s="110" t="s">
        <v>254</v>
      </c>
      <c r="J72" s="110"/>
      <c r="K72" s="111" t="s">
        <v>241</v>
      </c>
      <c r="L72" s="107" t="s">
        <v>59</v>
      </c>
      <c r="M72" s="111" t="s">
        <v>17</v>
      </c>
      <c r="N72" s="112" t="s">
        <v>37</v>
      </c>
      <c r="O72" s="109" t="s">
        <v>222</v>
      </c>
      <c r="P72" s="109" t="s">
        <v>422</v>
      </c>
    </row>
    <row r="73" spans="1:16" ht="22.5" x14ac:dyDescent="0.2">
      <c r="A73" s="107">
        <v>27</v>
      </c>
      <c r="B73" s="108" t="s">
        <v>172</v>
      </c>
      <c r="C73" s="108" t="s">
        <v>100</v>
      </c>
      <c r="D73" s="109" t="s">
        <v>518</v>
      </c>
      <c r="E73" s="109" t="s">
        <v>593</v>
      </c>
      <c r="F73" s="109" t="s">
        <v>574</v>
      </c>
      <c r="G73" s="110" t="s">
        <v>254</v>
      </c>
      <c r="H73" s="110" t="s">
        <v>254</v>
      </c>
      <c r="I73" s="110"/>
      <c r="J73" s="110"/>
      <c r="K73" s="111" t="s">
        <v>241</v>
      </c>
      <c r="L73" s="107" t="s">
        <v>60</v>
      </c>
      <c r="M73" s="111" t="s">
        <v>17</v>
      </c>
      <c r="N73" s="112" t="s">
        <v>37</v>
      </c>
      <c r="O73" s="109" t="s">
        <v>223</v>
      </c>
      <c r="P73" s="109" t="s">
        <v>423</v>
      </c>
    </row>
    <row r="74" spans="1:16" ht="45" x14ac:dyDescent="0.2">
      <c r="A74" s="107">
        <v>28</v>
      </c>
      <c r="B74" s="108" t="s">
        <v>173</v>
      </c>
      <c r="C74" s="108" t="s">
        <v>100</v>
      </c>
      <c r="D74" s="109" t="s">
        <v>519</v>
      </c>
      <c r="E74" s="109" t="s">
        <v>593</v>
      </c>
      <c r="F74" s="109" t="s">
        <v>575</v>
      </c>
      <c r="G74" s="110" t="s">
        <v>254</v>
      </c>
      <c r="H74" s="110" t="s">
        <v>254</v>
      </c>
      <c r="I74" s="110" t="s">
        <v>254</v>
      </c>
      <c r="J74" s="110" t="s">
        <v>254</v>
      </c>
      <c r="K74" s="111" t="s">
        <v>242</v>
      </c>
      <c r="L74" s="107" t="s">
        <v>61</v>
      </c>
      <c r="M74" s="111" t="s">
        <v>136</v>
      </c>
      <c r="N74" s="112" t="s">
        <v>37</v>
      </c>
      <c r="O74" s="108" t="s">
        <v>224</v>
      </c>
      <c r="P74" s="109" t="s">
        <v>424</v>
      </c>
    </row>
    <row r="75" spans="1:16" x14ac:dyDescent="0.2">
      <c r="A75" s="107">
        <v>29</v>
      </c>
      <c r="B75" s="108" t="s">
        <v>174</v>
      </c>
      <c r="C75" s="108" t="s">
        <v>100</v>
      </c>
      <c r="D75" s="109" t="s">
        <v>617</v>
      </c>
      <c r="E75" s="109" t="s">
        <v>593</v>
      </c>
      <c r="F75" s="109" t="s">
        <v>618</v>
      </c>
      <c r="G75" s="110" t="s">
        <v>254</v>
      </c>
      <c r="H75" s="110" t="s">
        <v>254</v>
      </c>
      <c r="I75" s="110"/>
      <c r="J75" s="110"/>
      <c r="K75" s="111" t="s">
        <v>242</v>
      </c>
      <c r="L75" s="107" t="s">
        <v>62</v>
      </c>
      <c r="M75" s="111" t="s">
        <v>619</v>
      </c>
      <c r="N75" s="112" t="s">
        <v>39</v>
      </c>
      <c r="O75" s="109" t="s">
        <v>225</v>
      </c>
      <c r="P75" s="109" t="s">
        <v>425</v>
      </c>
    </row>
    <row r="76" spans="1:16" ht="33.75" x14ac:dyDescent="0.2">
      <c r="A76" s="107">
        <v>30</v>
      </c>
      <c r="B76" s="108" t="s">
        <v>175</v>
      </c>
      <c r="C76" s="108" t="s">
        <v>100</v>
      </c>
      <c r="D76" s="109" t="s">
        <v>520</v>
      </c>
      <c r="E76" s="109" t="s">
        <v>593</v>
      </c>
      <c r="F76" s="109" t="s">
        <v>576</v>
      </c>
      <c r="G76" s="110"/>
      <c r="H76" s="110" t="s">
        <v>254</v>
      </c>
      <c r="I76" s="110" t="s">
        <v>254</v>
      </c>
      <c r="J76" s="110"/>
      <c r="K76" s="111" t="s">
        <v>242</v>
      </c>
      <c r="L76" s="107" t="s">
        <v>63</v>
      </c>
      <c r="M76" s="111" t="s">
        <v>130</v>
      </c>
      <c r="N76" s="112" t="s">
        <v>148</v>
      </c>
      <c r="O76" s="108" t="s">
        <v>226</v>
      </c>
      <c r="P76" s="109" t="s">
        <v>426</v>
      </c>
    </row>
    <row r="77" spans="1:16" ht="22.5" x14ac:dyDescent="0.2">
      <c r="A77" s="107">
        <v>32</v>
      </c>
      <c r="B77" s="108" t="s">
        <v>176</v>
      </c>
      <c r="C77" s="108" t="s">
        <v>100</v>
      </c>
      <c r="D77" s="109" t="s">
        <v>521</v>
      </c>
      <c r="E77" s="109" t="s">
        <v>593</v>
      </c>
      <c r="F77" s="109" t="s">
        <v>577</v>
      </c>
      <c r="G77" s="110" t="s">
        <v>254</v>
      </c>
      <c r="H77" s="110" t="s">
        <v>254</v>
      </c>
      <c r="I77" s="110"/>
      <c r="J77" s="110"/>
      <c r="K77" s="111" t="s">
        <v>241</v>
      </c>
      <c r="L77" s="107" t="s">
        <v>64</v>
      </c>
      <c r="M77" s="111" t="s">
        <v>17</v>
      </c>
      <c r="N77" s="112" t="s">
        <v>37</v>
      </c>
      <c r="O77" s="109" t="s">
        <v>227</v>
      </c>
      <c r="P77" s="109" t="s">
        <v>427</v>
      </c>
    </row>
    <row r="78" spans="1:16" ht="22.5" x14ac:dyDescent="0.2">
      <c r="A78" s="107">
        <v>34</v>
      </c>
      <c r="B78" s="108" t="s">
        <v>300</v>
      </c>
      <c r="C78" s="108" t="s">
        <v>100</v>
      </c>
      <c r="D78" s="109" t="s">
        <v>522</v>
      </c>
      <c r="E78" s="109" t="s">
        <v>593</v>
      </c>
      <c r="F78" s="109" t="s">
        <v>578</v>
      </c>
      <c r="G78" s="110" t="s">
        <v>254</v>
      </c>
      <c r="H78" s="110" t="s">
        <v>254</v>
      </c>
      <c r="I78" s="110"/>
      <c r="J78" s="110"/>
      <c r="K78" s="111" t="s">
        <v>242</v>
      </c>
      <c r="L78" s="107" t="s">
        <v>65</v>
      </c>
      <c r="M78" s="111" t="s">
        <v>131</v>
      </c>
      <c r="N78" s="112" t="s">
        <v>37</v>
      </c>
      <c r="O78" s="108" t="s">
        <v>229</v>
      </c>
      <c r="P78" s="109" t="s">
        <v>428</v>
      </c>
    </row>
    <row r="79" spans="1:16" x14ac:dyDescent="0.2">
      <c r="A79" s="107">
        <v>35</v>
      </c>
      <c r="B79" s="108" t="s">
        <v>301</v>
      </c>
      <c r="C79" s="108" t="s">
        <v>100</v>
      </c>
      <c r="D79" s="109" t="s">
        <v>523</v>
      </c>
      <c r="E79" s="109" t="s">
        <v>593</v>
      </c>
      <c r="F79" s="109" t="s">
        <v>579</v>
      </c>
      <c r="G79" s="110"/>
      <c r="H79" s="110" t="s">
        <v>254</v>
      </c>
      <c r="I79" s="110" t="s">
        <v>254</v>
      </c>
      <c r="J79" s="110" t="s">
        <v>254</v>
      </c>
      <c r="K79" s="111" t="s">
        <v>241</v>
      </c>
      <c r="L79" s="107" t="s">
        <v>66</v>
      </c>
      <c r="M79" s="111" t="s">
        <v>17</v>
      </c>
      <c r="N79" s="112" t="s">
        <v>249</v>
      </c>
      <c r="O79" s="109" t="s">
        <v>230</v>
      </c>
      <c r="P79" s="109" t="s">
        <v>429</v>
      </c>
    </row>
    <row r="80" spans="1:16" ht="22.5" x14ac:dyDescent="0.2">
      <c r="A80" s="107">
        <v>36</v>
      </c>
      <c r="B80" s="108" t="s">
        <v>272</v>
      </c>
      <c r="C80" s="108" t="s">
        <v>100</v>
      </c>
      <c r="D80" s="109" t="s">
        <v>524</v>
      </c>
      <c r="E80" s="109" t="s">
        <v>593</v>
      </c>
      <c r="F80" s="109" t="s">
        <v>580</v>
      </c>
      <c r="G80" s="110" t="s">
        <v>254</v>
      </c>
      <c r="H80" s="110" t="s">
        <v>254</v>
      </c>
      <c r="I80" s="110" t="s">
        <v>254</v>
      </c>
      <c r="J80" s="110" t="s">
        <v>254</v>
      </c>
      <c r="K80" s="111" t="s">
        <v>243</v>
      </c>
      <c r="L80" s="107" t="s">
        <v>67</v>
      </c>
      <c r="M80" s="111" t="s">
        <v>131</v>
      </c>
      <c r="N80" s="112" t="s">
        <v>37</v>
      </c>
      <c r="O80" s="108" t="s">
        <v>231</v>
      </c>
      <c r="P80" s="109" t="s">
        <v>430</v>
      </c>
    </row>
    <row r="81" spans="1:16" x14ac:dyDescent="0.2">
      <c r="A81" s="107">
        <v>37</v>
      </c>
      <c r="B81" s="108" t="s">
        <v>273</v>
      </c>
      <c r="C81" s="108" t="s">
        <v>100</v>
      </c>
      <c r="D81" s="109" t="s">
        <v>620</v>
      </c>
      <c r="E81" s="109" t="s">
        <v>593</v>
      </c>
      <c r="F81" s="109" t="s">
        <v>621</v>
      </c>
      <c r="G81" s="110" t="s">
        <v>254</v>
      </c>
      <c r="H81" s="110" t="s">
        <v>254</v>
      </c>
      <c r="I81" s="110"/>
      <c r="J81" s="110"/>
      <c r="K81" s="111" t="s">
        <v>243</v>
      </c>
      <c r="L81" s="107" t="s">
        <v>68</v>
      </c>
      <c r="M81" s="111" t="s">
        <v>619</v>
      </c>
      <c r="N81" s="112" t="s">
        <v>39</v>
      </c>
      <c r="O81" s="109" t="s">
        <v>233</v>
      </c>
      <c r="P81" s="109" t="s">
        <v>431</v>
      </c>
    </row>
    <row r="82" spans="1:16" x14ac:dyDescent="0.2">
      <c r="A82" s="107">
        <v>38</v>
      </c>
      <c r="B82" s="108" t="s">
        <v>274</v>
      </c>
      <c r="C82" s="108" t="s">
        <v>100</v>
      </c>
      <c r="D82" s="109" t="s">
        <v>525</v>
      </c>
      <c r="E82" s="109" t="s">
        <v>593</v>
      </c>
      <c r="F82" s="109" t="s">
        <v>581</v>
      </c>
      <c r="G82" s="110" t="s">
        <v>254</v>
      </c>
      <c r="H82" s="110" t="s">
        <v>254</v>
      </c>
      <c r="I82" s="110"/>
      <c r="J82" s="110"/>
      <c r="K82" s="111" t="s">
        <v>241</v>
      </c>
      <c r="L82" s="107" t="s">
        <v>68</v>
      </c>
      <c r="M82" s="111" t="s">
        <v>17</v>
      </c>
      <c r="N82" s="112" t="s">
        <v>39</v>
      </c>
      <c r="O82" s="109" t="s">
        <v>235</v>
      </c>
      <c r="P82" s="109" t="s">
        <v>432</v>
      </c>
    </row>
    <row r="83" spans="1:16" x14ac:dyDescent="0.2">
      <c r="A83" s="107">
        <v>39</v>
      </c>
      <c r="B83" s="108" t="s">
        <v>275</v>
      </c>
      <c r="C83" s="108" t="s">
        <v>100</v>
      </c>
      <c r="D83" s="109" t="s">
        <v>526</v>
      </c>
      <c r="E83" s="109" t="s">
        <v>593</v>
      </c>
      <c r="F83" s="109" t="s">
        <v>582</v>
      </c>
      <c r="G83" s="110" t="s">
        <v>254</v>
      </c>
      <c r="H83" s="110" t="s">
        <v>254</v>
      </c>
      <c r="I83" s="110" t="s">
        <v>254</v>
      </c>
      <c r="J83" s="110" t="s">
        <v>254</v>
      </c>
      <c r="K83" s="111" t="s">
        <v>241</v>
      </c>
      <c r="L83" s="107" t="s">
        <v>67</v>
      </c>
      <c r="M83" s="111" t="s">
        <v>17</v>
      </c>
      <c r="N83" s="112" t="s">
        <v>37</v>
      </c>
      <c r="O83" s="109" t="s">
        <v>236</v>
      </c>
      <c r="P83" s="109" t="s">
        <v>433</v>
      </c>
    </row>
    <row r="84" spans="1:16" ht="22.5" x14ac:dyDescent="0.2">
      <c r="A84" s="107">
        <v>40</v>
      </c>
      <c r="B84" s="108" t="s">
        <v>276</v>
      </c>
      <c r="C84" s="108" t="s">
        <v>100</v>
      </c>
      <c r="D84" s="109" t="s">
        <v>527</v>
      </c>
      <c r="E84" s="109" t="s">
        <v>593</v>
      </c>
      <c r="F84" s="109" t="s">
        <v>583</v>
      </c>
      <c r="G84" s="110"/>
      <c r="H84" s="110" t="s">
        <v>254</v>
      </c>
      <c r="I84" s="110" t="s">
        <v>254</v>
      </c>
      <c r="J84" s="110"/>
      <c r="K84" s="111" t="s">
        <v>241</v>
      </c>
      <c r="L84" s="107" t="s">
        <v>69</v>
      </c>
      <c r="M84" s="111" t="s">
        <v>17</v>
      </c>
      <c r="N84" s="112" t="s">
        <v>32</v>
      </c>
      <c r="O84" s="109" t="s">
        <v>237</v>
      </c>
      <c r="P84" s="109" t="s">
        <v>434</v>
      </c>
    </row>
    <row r="85" spans="1:16" x14ac:dyDescent="0.2">
      <c r="A85" s="107">
        <v>41</v>
      </c>
      <c r="B85" s="108" t="s">
        <v>5</v>
      </c>
      <c r="C85" s="108" t="s">
        <v>100</v>
      </c>
      <c r="D85" s="109" t="s">
        <v>607</v>
      </c>
      <c r="E85" s="109" t="s">
        <v>593</v>
      </c>
      <c r="F85" s="109" t="s">
        <v>608</v>
      </c>
      <c r="G85" s="110"/>
      <c r="H85" s="110"/>
      <c r="I85" s="110" t="s">
        <v>254</v>
      </c>
      <c r="J85" s="110"/>
      <c r="K85" s="111" t="s">
        <v>247</v>
      </c>
      <c r="L85" s="107" t="s">
        <v>70</v>
      </c>
      <c r="M85" s="111" t="s">
        <v>609</v>
      </c>
      <c r="N85" s="112" t="s">
        <v>282</v>
      </c>
      <c r="O85" s="109" t="s">
        <v>30</v>
      </c>
      <c r="P85" s="109" t="s">
        <v>435</v>
      </c>
    </row>
    <row r="86" spans="1:16" x14ac:dyDescent="0.2">
      <c r="A86" s="107">
        <v>42</v>
      </c>
      <c r="B86" s="108" t="s">
        <v>106</v>
      </c>
      <c r="C86" s="108" t="s">
        <v>100</v>
      </c>
      <c r="D86" s="109" t="s">
        <v>528</v>
      </c>
      <c r="E86" s="109" t="s">
        <v>593</v>
      </c>
      <c r="F86" s="109" t="s">
        <v>584</v>
      </c>
      <c r="G86" s="110" t="s">
        <v>254</v>
      </c>
      <c r="H86" s="110" t="s">
        <v>254</v>
      </c>
      <c r="I86" s="110" t="s">
        <v>254</v>
      </c>
      <c r="J86" s="110" t="s">
        <v>254</v>
      </c>
      <c r="K86" s="111" t="s">
        <v>243</v>
      </c>
      <c r="L86" s="107" t="s">
        <v>71</v>
      </c>
      <c r="M86" s="111" t="s">
        <v>120</v>
      </c>
      <c r="N86" s="112" t="s">
        <v>37</v>
      </c>
      <c r="O86" s="109" t="s">
        <v>238</v>
      </c>
      <c r="P86" s="109" t="s">
        <v>436</v>
      </c>
    </row>
    <row r="87" spans="1:16" ht="12" customHeight="1" x14ac:dyDescent="0.2">
      <c r="A87" s="107">
        <v>43</v>
      </c>
      <c r="B87" s="108" t="s">
        <v>107</v>
      </c>
      <c r="C87" s="108" t="s">
        <v>100</v>
      </c>
      <c r="D87" s="109" t="s">
        <v>529</v>
      </c>
      <c r="E87" s="109" t="s">
        <v>593</v>
      </c>
      <c r="F87" s="109" t="s">
        <v>585</v>
      </c>
      <c r="G87" s="110"/>
      <c r="H87" s="110"/>
      <c r="I87" s="110" t="s">
        <v>254</v>
      </c>
      <c r="J87" s="110"/>
      <c r="K87" s="111" t="s">
        <v>241</v>
      </c>
      <c r="L87" s="107" t="s">
        <v>72</v>
      </c>
      <c r="M87" s="111" t="s">
        <v>17</v>
      </c>
      <c r="N87" s="112" t="s">
        <v>147</v>
      </c>
      <c r="O87" s="109" t="s">
        <v>239</v>
      </c>
      <c r="P87" s="109" t="s">
        <v>437</v>
      </c>
    </row>
    <row r="88" spans="1:16" x14ac:dyDescent="0.2">
      <c r="A88" s="107">
        <v>44</v>
      </c>
      <c r="B88" s="108" t="s">
        <v>108</v>
      </c>
      <c r="C88" s="108" t="s">
        <v>100</v>
      </c>
      <c r="D88" s="109" t="s">
        <v>530</v>
      </c>
      <c r="E88" s="109" t="s">
        <v>593</v>
      </c>
      <c r="F88" s="109" t="s">
        <v>586</v>
      </c>
      <c r="G88" s="110" t="s">
        <v>254</v>
      </c>
      <c r="H88" s="110" t="s">
        <v>254</v>
      </c>
      <c r="I88" s="110" t="s">
        <v>254</v>
      </c>
      <c r="J88" s="110" t="s">
        <v>254</v>
      </c>
      <c r="K88" s="111" t="s">
        <v>245</v>
      </c>
      <c r="L88" s="107" t="s">
        <v>73</v>
      </c>
      <c r="M88" s="111" t="s">
        <v>329</v>
      </c>
      <c r="N88" s="112" t="s">
        <v>330</v>
      </c>
      <c r="O88" s="109" t="s">
        <v>31</v>
      </c>
      <c r="P88" s="109" t="s">
        <v>438</v>
      </c>
    </row>
    <row r="89" spans="1:16" ht="33.75" x14ac:dyDescent="0.2">
      <c r="A89" s="107" t="s">
        <v>149</v>
      </c>
      <c r="B89" s="108" t="s">
        <v>109</v>
      </c>
      <c r="C89" s="108" t="s">
        <v>100</v>
      </c>
      <c r="D89" s="109" t="s">
        <v>531</v>
      </c>
      <c r="E89" s="109" t="s">
        <v>593</v>
      </c>
      <c r="F89" s="109" t="s">
        <v>587</v>
      </c>
      <c r="G89" s="110" t="s">
        <v>254</v>
      </c>
      <c r="H89" s="110" t="s">
        <v>254</v>
      </c>
      <c r="I89" s="110" t="s">
        <v>254</v>
      </c>
      <c r="J89" s="110" t="s">
        <v>254</v>
      </c>
      <c r="K89" s="111" t="s">
        <v>241</v>
      </c>
      <c r="L89" s="107" t="s">
        <v>74</v>
      </c>
      <c r="M89" s="111" t="s">
        <v>17</v>
      </c>
      <c r="N89" s="112" t="s">
        <v>177</v>
      </c>
      <c r="O89" s="109" t="s">
        <v>178</v>
      </c>
      <c r="P89" s="109" t="s">
        <v>439</v>
      </c>
    </row>
    <row r="90" spans="1:16" x14ac:dyDescent="0.2">
      <c r="A90" s="107" t="s">
        <v>324</v>
      </c>
      <c r="B90" s="108" t="s">
        <v>659</v>
      </c>
      <c r="C90" s="108" t="s">
        <v>100</v>
      </c>
      <c r="D90" s="109" t="s">
        <v>658</v>
      </c>
      <c r="E90" s="109" t="s">
        <v>593</v>
      </c>
      <c r="F90" s="109" t="s">
        <v>660</v>
      </c>
      <c r="G90" s="110" t="s">
        <v>254</v>
      </c>
      <c r="H90" s="110" t="s">
        <v>254</v>
      </c>
      <c r="I90" s="110"/>
      <c r="J90" s="110" t="s">
        <v>254</v>
      </c>
      <c r="K90" s="111" t="s">
        <v>317</v>
      </c>
      <c r="L90" s="107" t="s">
        <v>325</v>
      </c>
      <c r="M90" s="111" t="s">
        <v>661</v>
      </c>
      <c r="N90" s="112" t="s">
        <v>319</v>
      </c>
      <c r="O90" s="109" t="s">
        <v>662</v>
      </c>
      <c r="P90" s="109" t="s">
        <v>440</v>
      </c>
    </row>
    <row r="91" spans="1:16" ht="22.5" x14ac:dyDescent="0.2">
      <c r="A91" s="107" t="s">
        <v>341</v>
      </c>
      <c r="B91" s="108" t="s">
        <v>630</v>
      </c>
      <c r="C91" s="108" t="s">
        <v>100</v>
      </c>
      <c r="D91" s="109" t="s">
        <v>631</v>
      </c>
      <c r="E91" s="109" t="s">
        <v>593</v>
      </c>
      <c r="F91" s="109" t="s">
        <v>632</v>
      </c>
      <c r="G91" s="110"/>
      <c r="H91" s="110" t="s">
        <v>254</v>
      </c>
      <c r="I91" s="110" t="s">
        <v>254</v>
      </c>
      <c r="J91" s="110" t="s">
        <v>254</v>
      </c>
      <c r="K91" s="111" t="s">
        <v>243</v>
      </c>
      <c r="L91" s="107" t="s">
        <v>335</v>
      </c>
      <c r="M91" s="111" t="s">
        <v>336</v>
      </c>
      <c r="N91" s="112" t="s">
        <v>337</v>
      </c>
      <c r="O91" s="109" t="s">
        <v>334</v>
      </c>
      <c r="P91" s="109" t="s">
        <v>633</v>
      </c>
    </row>
    <row r="92" spans="1:16" x14ac:dyDescent="0.2">
      <c r="A92" s="107" t="s">
        <v>315</v>
      </c>
      <c r="B92" s="108" t="s">
        <v>316</v>
      </c>
      <c r="C92" s="108" t="s">
        <v>100</v>
      </c>
      <c r="D92" s="109" t="s">
        <v>622</v>
      </c>
      <c r="E92" s="109" t="s">
        <v>593</v>
      </c>
      <c r="F92" s="109" t="s">
        <v>623</v>
      </c>
      <c r="G92" s="110" t="s">
        <v>254</v>
      </c>
      <c r="H92" s="110" t="s">
        <v>254</v>
      </c>
      <c r="I92" s="110" t="s">
        <v>254</v>
      </c>
      <c r="J92" s="110" t="s">
        <v>254</v>
      </c>
      <c r="K92" s="111" t="s">
        <v>624</v>
      </c>
      <c r="L92" s="107" t="s">
        <v>318</v>
      </c>
      <c r="M92" s="111" t="s">
        <v>625</v>
      </c>
      <c r="N92" s="112" t="s">
        <v>319</v>
      </c>
      <c r="O92" s="109" t="s">
        <v>320</v>
      </c>
      <c r="P92" s="109" t="s">
        <v>441</v>
      </c>
    </row>
    <row r="93" spans="1:16" x14ac:dyDescent="0.2">
      <c r="A93" s="107" t="s">
        <v>321</v>
      </c>
      <c r="B93" s="108" t="s">
        <v>322</v>
      </c>
      <c r="C93" s="108" t="s">
        <v>100</v>
      </c>
      <c r="D93" s="109" t="s">
        <v>532</v>
      </c>
      <c r="E93" s="109" t="s">
        <v>593</v>
      </c>
      <c r="F93" s="109" t="s">
        <v>588</v>
      </c>
      <c r="G93" s="110"/>
      <c r="H93" s="110"/>
      <c r="I93" s="110"/>
      <c r="J93" s="110" t="s">
        <v>254</v>
      </c>
      <c r="K93" s="111" t="s">
        <v>241</v>
      </c>
      <c r="L93" s="107" t="s">
        <v>318</v>
      </c>
      <c r="M93" s="111" t="s">
        <v>17</v>
      </c>
      <c r="N93" s="112" t="s">
        <v>40</v>
      </c>
      <c r="O93" s="109" t="s">
        <v>323</v>
      </c>
      <c r="P93" s="109" t="s">
        <v>442</v>
      </c>
    </row>
    <row r="94" spans="1:16" ht="22.5" x14ac:dyDescent="0.2">
      <c r="A94" s="107" t="s">
        <v>634</v>
      </c>
      <c r="B94" s="108" t="s">
        <v>642</v>
      </c>
      <c r="C94" s="108" t="s">
        <v>100</v>
      </c>
      <c r="D94" s="109" t="s">
        <v>643</v>
      </c>
      <c r="E94" s="109" t="s">
        <v>593</v>
      </c>
      <c r="F94" s="109" t="s">
        <v>644</v>
      </c>
      <c r="G94" s="110" t="s">
        <v>254</v>
      </c>
      <c r="H94" s="110" t="s">
        <v>254</v>
      </c>
      <c r="I94" s="110" t="s">
        <v>254</v>
      </c>
      <c r="J94" s="110" t="s">
        <v>254</v>
      </c>
      <c r="K94" s="111" t="s">
        <v>241</v>
      </c>
      <c r="L94" s="107" t="s">
        <v>645</v>
      </c>
      <c r="M94" s="111" t="s">
        <v>17</v>
      </c>
      <c r="N94" s="112" t="s">
        <v>646</v>
      </c>
      <c r="O94" s="109" t="s">
        <v>647</v>
      </c>
      <c r="P94" s="109" t="s">
        <v>648</v>
      </c>
    </row>
    <row r="95" spans="1:16" x14ac:dyDescent="0.2">
      <c r="D95" s="41" t="s">
        <v>396</v>
      </c>
      <c r="G95" s="51"/>
      <c r="H95" s="51"/>
      <c r="I95" s="51"/>
      <c r="J95" s="51"/>
      <c r="P95" s="41" t="s">
        <v>396</v>
      </c>
    </row>
    <row r="96" spans="1:16" x14ac:dyDescent="0.2">
      <c r="A96" s="100">
        <v>41</v>
      </c>
      <c r="B96" s="113" t="s">
        <v>5</v>
      </c>
      <c r="C96" s="101" t="s">
        <v>21</v>
      </c>
      <c r="D96" s="102" t="s">
        <v>610</v>
      </c>
      <c r="E96" s="102" t="s">
        <v>593</v>
      </c>
      <c r="F96" s="102" t="s">
        <v>611</v>
      </c>
      <c r="G96" s="103"/>
      <c r="H96" s="103"/>
      <c r="I96" s="103" t="s">
        <v>254</v>
      </c>
      <c r="J96" s="103"/>
      <c r="K96" s="104" t="s">
        <v>247</v>
      </c>
      <c r="L96" s="100" t="s">
        <v>156</v>
      </c>
      <c r="M96" s="104" t="s">
        <v>609</v>
      </c>
      <c r="N96" s="105" t="s">
        <v>14</v>
      </c>
      <c r="O96" s="102" t="s">
        <v>30</v>
      </c>
      <c r="P96" s="102" t="s">
        <v>443</v>
      </c>
    </row>
    <row r="97" spans="1:16" x14ac:dyDescent="0.2">
      <c r="D97" s="41" t="s">
        <v>396</v>
      </c>
      <c r="G97" s="51"/>
      <c r="H97" s="51"/>
      <c r="I97" s="51"/>
      <c r="J97" s="51"/>
      <c r="P97" s="41" t="s">
        <v>396</v>
      </c>
    </row>
    <row r="98" spans="1:16" x14ac:dyDescent="0.2">
      <c r="A98" s="107" t="s">
        <v>310</v>
      </c>
      <c r="B98" s="108" t="s">
        <v>311</v>
      </c>
      <c r="C98" s="108" t="s">
        <v>312</v>
      </c>
      <c r="D98" s="109" t="s">
        <v>533</v>
      </c>
      <c r="E98" s="109" t="s">
        <v>593</v>
      </c>
      <c r="F98" s="109" t="s">
        <v>589</v>
      </c>
      <c r="G98" s="110" t="s">
        <v>254</v>
      </c>
      <c r="H98" s="110" t="s">
        <v>254</v>
      </c>
      <c r="I98" s="110" t="s">
        <v>254</v>
      </c>
      <c r="J98" s="110" t="s">
        <v>254</v>
      </c>
      <c r="K98" s="111" t="s">
        <v>242</v>
      </c>
      <c r="L98" s="107" t="s">
        <v>313</v>
      </c>
      <c r="M98" s="111" t="s">
        <v>327</v>
      </c>
      <c r="N98" s="112" t="s">
        <v>328</v>
      </c>
      <c r="O98" s="109" t="s">
        <v>314</v>
      </c>
      <c r="P98" s="109" t="s">
        <v>444</v>
      </c>
    </row>
    <row r="99" spans="1:16" x14ac:dyDescent="0.2">
      <c r="D99" s="41" t="s">
        <v>396</v>
      </c>
      <c r="G99" s="51"/>
      <c r="H99" s="51"/>
      <c r="I99" s="51"/>
      <c r="J99" s="51"/>
      <c r="P99" s="41" t="s">
        <v>396</v>
      </c>
    </row>
    <row r="100" spans="1:16" ht="33.75" x14ac:dyDescent="0.2">
      <c r="A100" s="100" t="s">
        <v>278</v>
      </c>
      <c r="B100" s="101" t="s">
        <v>279</v>
      </c>
      <c r="C100" s="101" t="s">
        <v>77</v>
      </c>
      <c r="D100" s="102" t="s">
        <v>654</v>
      </c>
      <c r="E100" s="102" t="s">
        <v>593</v>
      </c>
      <c r="F100" s="102" t="s">
        <v>655</v>
      </c>
      <c r="G100" s="103" t="s">
        <v>254</v>
      </c>
      <c r="H100" s="103" t="s">
        <v>254</v>
      </c>
      <c r="I100" s="103" t="s">
        <v>254</v>
      </c>
      <c r="J100" s="103" t="s">
        <v>254</v>
      </c>
      <c r="K100" s="104" t="s">
        <v>242</v>
      </c>
      <c r="L100" s="100" t="s">
        <v>280</v>
      </c>
      <c r="M100" s="106" t="s">
        <v>656</v>
      </c>
      <c r="N100" s="105" t="s">
        <v>657</v>
      </c>
      <c r="O100" s="101" t="s">
        <v>628</v>
      </c>
      <c r="P100" s="102" t="s">
        <v>445</v>
      </c>
    </row>
    <row r="101" spans="1:16" x14ac:dyDescent="0.2">
      <c r="A101" s="114"/>
      <c r="B101" s="115"/>
      <c r="C101" s="115"/>
      <c r="D101" s="116" t="s">
        <v>396</v>
      </c>
      <c r="E101" s="116"/>
      <c r="F101" s="116"/>
      <c r="G101" s="117"/>
      <c r="H101" s="117"/>
      <c r="I101" s="117"/>
      <c r="J101" s="117"/>
      <c r="K101" s="118"/>
      <c r="L101" s="114"/>
      <c r="M101" s="118"/>
      <c r="N101" s="119"/>
      <c r="O101" s="116"/>
      <c r="P101" s="116" t="s">
        <v>396</v>
      </c>
    </row>
    <row r="102" spans="1:16" x14ac:dyDescent="0.2">
      <c r="A102" s="107" t="s">
        <v>84</v>
      </c>
      <c r="B102" s="108" t="s">
        <v>9</v>
      </c>
      <c r="C102" s="108" t="s">
        <v>22</v>
      </c>
      <c r="D102" s="109" t="s">
        <v>534</v>
      </c>
      <c r="E102" s="109" t="s">
        <v>593</v>
      </c>
      <c r="F102" s="109" t="s">
        <v>590</v>
      </c>
      <c r="G102" s="110" t="s">
        <v>254</v>
      </c>
      <c r="H102" s="110" t="s">
        <v>254</v>
      </c>
      <c r="I102" s="110" t="s">
        <v>254</v>
      </c>
      <c r="J102" s="110" t="s">
        <v>254</v>
      </c>
      <c r="K102" s="111" t="s">
        <v>241</v>
      </c>
      <c r="L102" s="107" t="s">
        <v>196</v>
      </c>
      <c r="M102" s="111" t="s">
        <v>17</v>
      </c>
      <c r="N102" s="112" t="s">
        <v>37</v>
      </c>
      <c r="O102" s="109" t="s">
        <v>17</v>
      </c>
      <c r="P102" s="109" t="s">
        <v>446</v>
      </c>
    </row>
    <row r="103" spans="1:16" ht="22.5" x14ac:dyDescent="0.2">
      <c r="A103" s="107">
        <v>33</v>
      </c>
      <c r="B103" s="108" t="s">
        <v>299</v>
      </c>
      <c r="C103" s="108" t="s">
        <v>22</v>
      </c>
      <c r="D103" s="109" t="s">
        <v>535</v>
      </c>
      <c r="E103" s="109" t="s">
        <v>593</v>
      </c>
      <c r="F103" s="109" t="s">
        <v>591</v>
      </c>
      <c r="G103" s="110" t="s">
        <v>254</v>
      </c>
      <c r="H103" s="110" t="s">
        <v>254</v>
      </c>
      <c r="I103" s="110" t="s">
        <v>254</v>
      </c>
      <c r="J103" s="110" t="s">
        <v>254</v>
      </c>
      <c r="K103" s="111" t="s">
        <v>241</v>
      </c>
      <c r="L103" s="107" t="s">
        <v>196</v>
      </c>
      <c r="M103" s="111" t="s">
        <v>17</v>
      </c>
      <c r="N103" s="112" t="s">
        <v>240</v>
      </c>
      <c r="O103" s="109" t="s">
        <v>228</v>
      </c>
      <c r="P103" s="109" t="s">
        <v>447</v>
      </c>
    </row>
    <row r="104" spans="1:16" x14ac:dyDescent="0.2">
      <c r="D104" s="41" t="s">
        <v>396</v>
      </c>
      <c r="G104" s="51"/>
      <c r="H104" s="51"/>
      <c r="I104" s="51"/>
      <c r="J104" s="51"/>
      <c r="P104" s="41" t="s">
        <v>396</v>
      </c>
    </row>
    <row r="105" spans="1:16" x14ac:dyDescent="0.2">
      <c r="A105" s="100" t="s">
        <v>139</v>
      </c>
      <c r="B105" s="113" t="s">
        <v>11</v>
      </c>
      <c r="C105" s="101" t="s">
        <v>23</v>
      </c>
      <c r="D105" s="102" t="s">
        <v>536</v>
      </c>
      <c r="E105" s="102" t="s">
        <v>593</v>
      </c>
      <c r="F105" s="102" t="s">
        <v>592</v>
      </c>
      <c r="G105" s="103" t="s">
        <v>254</v>
      </c>
      <c r="H105" s="103" t="s">
        <v>254</v>
      </c>
      <c r="I105" s="103" t="s">
        <v>254</v>
      </c>
      <c r="J105" s="103" t="s">
        <v>254</v>
      </c>
      <c r="K105" s="104" t="s">
        <v>242</v>
      </c>
      <c r="L105" s="100" t="s">
        <v>197</v>
      </c>
      <c r="M105" s="104" t="s">
        <v>121</v>
      </c>
      <c r="N105" s="105" t="s">
        <v>37</v>
      </c>
      <c r="O105" s="102" t="s">
        <v>85</v>
      </c>
      <c r="P105" s="102" t="s">
        <v>448</v>
      </c>
    </row>
    <row r="106" spans="1:16" x14ac:dyDescent="0.2">
      <c r="K106" s="54"/>
      <c r="M106" s="54"/>
    </row>
    <row r="117" spans="11:13" x14ac:dyDescent="0.2">
      <c r="K117" s="54"/>
      <c r="M117" s="54"/>
    </row>
    <row r="127" spans="11:13" x14ac:dyDescent="0.2">
      <c r="K127" s="54"/>
      <c r="M127" s="54"/>
    </row>
    <row r="130" spans="11:13" x14ac:dyDescent="0.2">
      <c r="K130" s="54"/>
      <c r="M130" s="54"/>
    </row>
  </sheetData>
  <mergeCells count="12">
    <mergeCell ref="A3:P3"/>
    <mergeCell ref="L1:L2"/>
    <mergeCell ref="M1:M2"/>
    <mergeCell ref="N1:N2"/>
    <mergeCell ref="O1:O2"/>
    <mergeCell ref="P1:P2"/>
    <mergeCell ref="K1:K2"/>
    <mergeCell ref="D1:F2"/>
    <mergeCell ref="A1:A2"/>
    <mergeCell ref="B1:B2"/>
    <mergeCell ref="C1:C2"/>
    <mergeCell ref="G1:J1"/>
  </mergeCells>
  <pageMargins left="0.31496062992125984" right="0.15748031496062992" top="0.9055118110236221" bottom="0.39370078740157483" header="0.62992125984251968" footer="0.19685039370078741"/>
  <pageSetup paperSize="9" scale="67" fitToHeight="5" orientation="landscape" r:id="rId1"/>
  <headerFooter alignWithMargins="0">
    <oddHeader>&amp;C&amp;F - &amp;A</oddHeader>
    <oddFooter>&amp;R&amp;P/&amp;N -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workbookViewId="0">
      <selection activeCell="L4" sqref="L4"/>
    </sheetView>
  </sheetViews>
  <sheetFormatPr baseColWidth="10" defaultColWidth="5" defaultRowHeight="11.25" x14ac:dyDescent="0.2"/>
  <cols>
    <col min="1" max="1" width="40.140625" style="36" customWidth="1"/>
    <col min="2" max="2" width="15.7109375" style="36" customWidth="1"/>
    <col min="3" max="3" width="18.7109375" style="41" customWidth="1"/>
    <col min="4" max="6" width="5" style="39" bestFit="1" customWidth="1"/>
    <col min="7" max="7" width="10.140625" style="39" customWidth="1"/>
    <col min="8" max="8" width="12.7109375" style="39" bestFit="1" customWidth="1"/>
    <col min="9" max="10" width="12.7109375" style="39" customWidth="1"/>
    <col min="11" max="11" width="27.7109375" style="42" customWidth="1"/>
    <col min="12" max="12" width="22.140625" style="41" bestFit="1" customWidth="1"/>
    <col min="13" max="16384" width="5" style="41"/>
  </cols>
  <sheetData>
    <row r="1" spans="1:12" s="53" customFormat="1" ht="27.75" customHeight="1" x14ac:dyDescent="0.2">
      <c r="A1" s="121" t="s">
        <v>290</v>
      </c>
      <c r="B1" s="121" t="s">
        <v>98</v>
      </c>
      <c r="C1" s="121" t="s">
        <v>15</v>
      </c>
      <c r="D1" s="121" t="s">
        <v>34</v>
      </c>
      <c r="E1" s="121"/>
      <c r="F1" s="121"/>
      <c r="G1" s="121"/>
      <c r="H1" s="121" t="s">
        <v>118</v>
      </c>
      <c r="I1" s="122" t="s">
        <v>626</v>
      </c>
      <c r="J1" s="122" t="s">
        <v>627</v>
      </c>
      <c r="K1" s="122" t="s">
        <v>16</v>
      </c>
    </row>
    <row r="2" spans="1:12" s="53" customFormat="1" ht="27.75" customHeight="1" x14ac:dyDescent="0.2">
      <c r="A2" s="121"/>
      <c r="B2" s="121"/>
      <c r="C2" s="121"/>
      <c r="D2" s="44" t="s">
        <v>251</v>
      </c>
      <c r="E2" s="44" t="s">
        <v>252</v>
      </c>
      <c r="F2" s="44" t="s">
        <v>253</v>
      </c>
      <c r="G2" s="44" t="s">
        <v>259</v>
      </c>
      <c r="H2" s="121"/>
      <c r="I2" s="122"/>
      <c r="J2" s="122"/>
      <c r="K2" s="122"/>
    </row>
    <row r="3" spans="1:12" ht="13.5" thickBot="1" x14ac:dyDescent="0.25">
      <c r="L3" s="83"/>
    </row>
    <row r="4" spans="1:12" ht="13.5" thickTop="1" x14ac:dyDescent="0.2">
      <c r="A4" s="93" t="s">
        <v>110</v>
      </c>
      <c r="B4" s="87" t="s">
        <v>100</v>
      </c>
      <c r="C4" s="88" t="s">
        <v>36</v>
      </c>
      <c r="D4" s="89" t="s">
        <v>254</v>
      </c>
      <c r="E4" s="89" t="s">
        <v>254</v>
      </c>
      <c r="F4" s="89" t="s">
        <v>254</v>
      </c>
      <c r="G4" s="89" t="s">
        <v>254</v>
      </c>
      <c r="H4" s="90" t="s">
        <v>690</v>
      </c>
      <c r="I4" s="91" t="str">
        <f>"JUL23"</f>
        <v>JUL23</v>
      </c>
      <c r="J4" s="91" t="s">
        <v>692</v>
      </c>
      <c r="K4" s="92" t="s">
        <v>250</v>
      </c>
      <c r="L4" s="83"/>
    </row>
    <row r="5" spans="1:12" ht="30" customHeight="1" x14ac:dyDescent="0.2">
      <c r="A5" s="136" t="str">
        <f>"- Chapter 04 : Revision 47 - SEP 18 approval ref.
       DOA Approval Number : EASA.21J.013.18372 T/N−DOA dated 12 DEC. 2018"</f>
        <v>- Chapter 04 : Revision 47 - SEP 18 approval ref.
       DOA Approval Number : EASA.21J.013.18372 T/N−DOA dated 12 DEC. 2018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  <c r="L5" s="84"/>
    </row>
    <row r="6" spans="1:12" ht="30" customHeight="1" thickBot="1" x14ac:dyDescent="0.25">
      <c r="A6" s="133" t="s">
        <v>691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  <c r="L6" s="84"/>
    </row>
    <row r="7" spans="1:12" ht="12" thickTop="1" x14ac:dyDescent="0.2">
      <c r="H7" s="54"/>
      <c r="I7" s="54"/>
      <c r="J7" s="54"/>
    </row>
    <row r="15" spans="1:12" x14ac:dyDescent="0.2">
      <c r="H15" s="54"/>
      <c r="I15" s="54"/>
      <c r="J15" s="54"/>
    </row>
    <row r="25" spans="8:10" x14ac:dyDescent="0.2">
      <c r="H25" s="54"/>
      <c r="I25" s="54"/>
      <c r="J25" s="54"/>
    </row>
    <row r="28" spans="8:10" x14ac:dyDescent="0.2">
      <c r="H28" s="54"/>
      <c r="I28" s="54"/>
      <c r="J28" s="54"/>
    </row>
  </sheetData>
  <mergeCells count="10">
    <mergeCell ref="A6:K6"/>
    <mergeCell ref="A5:K5"/>
    <mergeCell ref="C1:C2"/>
    <mergeCell ref="H1:H2"/>
    <mergeCell ref="A1:A2"/>
    <mergeCell ref="J1:J2"/>
    <mergeCell ref="K1:K2"/>
    <mergeCell ref="D1:G1"/>
    <mergeCell ref="B1:B2"/>
    <mergeCell ref="I1:I2"/>
  </mergeCells>
  <phoneticPr fontId="0" type="noConversion"/>
  <pageMargins left="0.31496062992125984" right="0.15748031496062992" top="0.9055118110236221" bottom="0.39370078740157483" header="0.62992125984251968" footer="0.19685039370078741"/>
  <pageSetup paperSize="9" fitToHeight="5" orientation="landscape" r:id="rId1"/>
  <headerFooter alignWithMargins="0">
    <oddHeader>&amp;C&amp;F - &amp;A</oddHeader>
    <oddFooter>&amp;R&amp;P/&amp;N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workbookViewId="0">
      <selection activeCell="Q7" sqref="Q7"/>
    </sheetView>
  </sheetViews>
  <sheetFormatPr baseColWidth="10" defaultColWidth="5" defaultRowHeight="11.25" x14ac:dyDescent="0.2"/>
  <cols>
    <col min="1" max="1" width="36.5703125" style="36" customWidth="1"/>
    <col min="2" max="2" width="15.7109375" style="36" customWidth="1"/>
    <col min="3" max="3" width="18.7109375" style="41" customWidth="1"/>
    <col min="4" max="6" width="5" style="39" bestFit="1" customWidth="1"/>
    <col min="7" max="7" width="10.140625" style="39" customWidth="1"/>
    <col min="8" max="8" width="13.5703125" style="39" bestFit="1" customWidth="1"/>
    <col min="9" max="10" width="12.7109375" style="39" customWidth="1"/>
    <col min="11" max="11" width="27.7109375" style="42" customWidth="1"/>
    <col min="12" max="12" width="20" style="41" bestFit="1" customWidth="1"/>
    <col min="13" max="16384" width="5" style="41"/>
  </cols>
  <sheetData>
    <row r="1" spans="1:12" s="53" customFormat="1" ht="27.75" customHeight="1" x14ac:dyDescent="0.2">
      <c r="A1" s="121" t="s">
        <v>290</v>
      </c>
      <c r="B1" s="121" t="s">
        <v>98</v>
      </c>
      <c r="C1" s="121" t="s">
        <v>15</v>
      </c>
      <c r="D1" s="121" t="s">
        <v>34</v>
      </c>
      <c r="E1" s="121"/>
      <c r="F1" s="121"/>
      <c r="G1" s="121"/>
      <c r="H1" s="121" t="s">
        <v>118</v>
      </c>
      <c r="I1" s="122" t="s">
        <v>626</v>
      </c>
      <c r="J1" s="122" t="s">
        <v>627</v>
      </c>
      <c r="K1" s="122" t="s">
        <v>16</v>
      </c>
    </row>
    <row r="2" spans="1:12" s="53" customFormat="1" ht="27.75" customHeight="1" x14ac:dyDescent="0.2">
      <c r="A2" s="121"/>
      <c r="B2" s="121"/>
      <c r="C2" s="121"/>
      <c r="D2" s="44" t="s">
        <v>251</v>
      </c>
      <c r="E2" s="44" t="s">
        <v>252</v>
      </c>
      <c r="F2" s="44" t="s">
        <v>253</v>
      </c>
      <c r="G2" s="44" t="s">
        <v>259</v>
      </c>
      <c r="H2" s="121"/>
      <c r="I2" s="122"/>
      <c r="J2" s="122"/>
      <c r="K2" s="122"/>
    </row>
    <row r="3" spans="1:12" ht="12" thickBot="1" x14ac:dyDescent="0.25">
      <c r="D3" s="51"/>
      <c r="E3" s="51"/>
      <c r="F3" s="51"/>
      <c r="G3" s="51"/>
    </row>
    <row r="4" spans="1:12" ht="12" thickTop="1" x14ac:dyDescent="0.2">
      <c r="A4" s="93" t="s">
        <v>111</v>
      </c>
      <c r="B4" s="94" t="s">
        <v>100</v>
      </c>
      <c r="C4" s="95" t="s">
        <v>96</v>
      </c>
      <c r="D4" s="96" t="s">
        <v>254</v>
      </c>
      <c r="E4" s="96" t="s">
        <v>254</v>
      </c>
      <c r="F4" s="96" t="s">
        <v>254</v>
      </c>
      <c r="G4" s="96" t="s">
        <v>254</v>
      </c>
      <c r="H4" s="97" t="s">
        <v>649</v>
      </c>
      <c r="I4" s="91" t="str">
        <f>"JAN 23"</f>
        <v>JAN 23</v>
      </c>
      <c r="J4" s="91" t="s">
        <v>651</v>
      </c>
      <c r="K4" s="98" t="s">
        <v>41</v>
      </c>
      <c r="L4" s="74" t="s">
        <v>650</v>
      </c>
    </row>
    <row r="7" spans="1:12" x14ac:dyDescent="0.2">
      <c r="I7" s="54"/>
      <c r="J7" s="54"/>
    </row>
    <row r="14" spans="1:12" x14ac:dyDescent="0.2">
      <c r="H14" s="54"/>
    </row>
    <row r="15" spans="1:12" x14ac:dyDescent="0.2">
      <c r="I15" s="54"/>
      <c r="J15" s="54"/>
    </row>
    <row r="24" spans="8:10" x14ac:dyDescent="0.2">
      <c r="H24" s="54"/>
    </row>
    <row r="25" spans="8:10" x14ac:dyDescent="0.2">
      <c r="I25" s="54"/>
      <c r="J25" s="54"/>
    </row>
    <row r="27" spans="8:10" x14ac:dyDescent="0.2">
      <c r="H27" s="54"/>
    </row>
    <row r="28" spans="8:10" x14ac:dyDescent="0.2">
      <c r="I28" s="54"/>
      <c r="J28" s="54"/>
    </row>
  </sheetData>
  <mergeCells count="8">
    <mergeCell ref="K1:K2"/>
    <mergeCell ref="D1:G1"/>
    <mergeCell ref="A1:A2"/>
    <mergeCell ref="B1:B2"/>
    <mergeCell ref="C1:C2"/>
    <mergeCell ref="H1:H2"/>
    <mergeCell ref="I1:I2"/>
    <mergeCell ref="J1:J2"/>
  </mergeCells>
  <phoneticPr fontId="0" type="noConversion"/>
  <pageMargins left="0.31496062992125984" right="0.15748031496062992" top="0.9055118110236221" bottom="0.39370078740157483" header="0.62992125984251968" footer="0.19685039370078741"/>
  <pageSetup paperSize="9" fitToHeight="5" orientation="landscape" r:id="rId1"/>
  <headerFooter alignWithMargins="0">
    <oddHeader>&amp;C&amp;F - &amp;A</oddHeader>
    <oddFooter>&amp;R&amp;P/&amp;N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workbookViewId="0">
      <selection activeCell="H38" sqref="H38"/>
    </sheetView>
  </sheetViews>
  <sheetFormatPr baseColWidth="10" defaultColWidth="5" defaultRowHeight="11.25" x14ac:dyDescent="0.2"/>
  <cols>
    <col min="1" max="1" width="31.7109375" style="36" customWidth="1"/>
    <col min="2" max="2" width="15.7109375" style="36" customWidth="1"/>
    <col min="3" max="3" width="18.7109375" style="41" customWidth="1"/>
    <col min="4" max="4" width="5" style="39" customWidth="1"/>
    <col min="5" max="6" width="5" style="39" bestFit="1" customWidth="1"/>
    <col min="7" max="7" width="10.140625" style="39" customWidth="1"/>
    <col min="8" max="9" width="12.7109375" style="39" customWidth="1"/>
    <col min="10" max="16384" width="5" style="41"/>
  </cols>
  <sheetData>
    <row r="1" spans="1:9" s="53" customFormat="1" ht="27.75" customHeight="1" x14ac:dyDescent="0.2">
      <c r="A1" s="121" t="s">
        <v>290</v>
      </c>
      <c r="B1" s="121" t="s">
        <v>98</v>
      </c>
      <c r="C1" s="121" t="s">
        <v>15</v>
      </c>
      <c r="D1" s="121" t="s">
        <v>34</v>
      </c>
      <c r="E1" s="121"/>
      <c r="F1" s="121"/>
      <c r="G1" s="121"/>
      <c r="H1" s="121" t="s">
        <v>118</v>
      </c>
      <c r="I1" s="121" t="s">
        <v>119</v>
      </c>
    </row>
    <row r="2" spans="1:9" s="53" customFormat="1" ht="27.75" customHeight="1" x14ac:dyDescent="0.2">
      <c r="A2" s="121"/>
      <c r="B2" s="121"/>
      <c r="C2" s="121"/>
      <c r="D2" s="44" t="s">
        <v>251</v>
      </c>
      <c r="E2" s="44" t="s">
        <v>252</v>
      </c>
      <c r="F2" s="44" t="s">
        <v>253</v>
      </c>
      <c r="G2" s="44" t="s">
        <v>259</v>
      </c>
      <c r="H2" s="121"/>
      <c r="I2" s="121"/>
    </row>
    <row r="3" spans="1:9" s="53" customFormat="1" ht="12" thickBo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2" thickTop="1" x14ac:dyDescent="0.2">
      <c r="A4" s="21" t="s">
        <v>114</v>
      </c>
      <c r="B4" s="7" t="s">
        <v>112</v>
      </c>
      <c r="C4" s="15" t="s">
        <v>35</v>
      </c>
      <c r="D4" s="45" t="s">
        <v>254</v>
      </c>
      <c r="E4" s="45" t="s">
        <v>254</v>
      </c>
      <c r="F4" s="45" t="s">
        <v>254</v>
      </c>
      <c r="G4" s="45" t="s">
        <v>254</v>
      </c>
      <c r="H4" s="8" t="s">
        <v>247</v>
      </c>
      <c r="I4" s="22" t="s">
        <v>132</v>
      </c>
    </row>
    <row r="5" spans="1:9" x14ac:dyDescent="0.2">
      <c r="A5" s="23" t="s">
        <v>114</v>
      </c>
      <c r="B5" s="5" t="s">
        <v>112</v>
      </c>
      <c r="C5" s="4" t="s">
        <v>35</v>
      </c>
      <c r="D5" s="46" t="s">
        <v>254</v>
      </c>
      <c r="E5" s="46" t="s">
        <v>254</v>
      </c>
      <c r="F5" s="46" t="s">
        <v>254</v>
      </c>
      <c r="G5" s="46" t="s">
        <v>254</v>
      </c>
      <c r="H5" s="6" t="s">
        <v>83</v>
      </c>
      <c r="I5" s="24" t="s">
        <v>105</v>
      </c>
    </row>
    <row r="6" spans="1:9" x14ac:dyDescent="0.2">
      <c r="A6" s="23" t="s">
        <v>114</v>
      </c>
      <c r="B6" s="5" t="s">
        <v>112</v>
      </c>
      <c r="C6" s="4" t="s">
        <v>35</v>
      </c>
      <c r="D6" s="46" t="s">
        <v>254</v>
      </c>
      <c r="E6" s="46" t="s">
        <v>254</v>
      </c>
      <c r="F6" s="46" t="s">
        <v>254</v>
      </c>
      <c r="G6" s="46" t="s">
        <v>254</v>
      </c>
      <c r="H6" s="6" t="s">
        <v>78</v>
      </c>
      <c r="I6" s="24" t="s">
        <v>105</v>
      </c>
    </row>
    <row r="7" spans="1:9" ht="12" thickBot="1" x14ac:dyDescent="0.25">
      <c r="A7" s="25" t="s">
        <v>114</v>
      </c>
      <c r="B7" s="9" t="s">
        <v>112</v>
      </c>
      <c r="C7" s="16" t="s">
        <v>35</v>
      </c>
      <c r="D7" s="49" t="s">
        <v>254</v>
      </c>
      <c r="E7" s="49" t="s">
        <v>254</v>
      </c>
      <c r="F7" s="49" t="s">
        <v>254</v>
      </c>
      <c r="G7" s="49" t="s">
        <v>254</v>
      </c>
      <c r="H7" s="10" t="s">
        <v>79</v>
      </c>
      <c r="I7" s="26" t="s">
        <v>105</v>
      </c>
    </row>
    <row r="8" spans="1:9" ht="12.75" thickTop="1" thickBot="1" x14ac:dyDescent="0.25">
      <c r="D8" s="51"/>
      <c r="E8" s="51"/>
      <c r="F8" s="51"/>
      <c r="G8" s="51"/>
    </row>
    <row r="9" spans="1:9" ht="12" thickTop="1" x14ac:dyDescent="0.2">
      <c r="A9" s="27" t="s">
        <v>115</v>
      </c>
      <c r="B9" s="11" t="s">
        <v>113</v>
      </c>
      <c r="C9" s="17" t="s">
        <v>35</v>
      </c>
      <c r="D9" s="47" t="s">
        <v>254</v>
      </c>
      <c r="E9" s="47" t="s">
        <v>254</v>
      </c>
      <c r="F9" s="47" t="s">
        <v>254</v>
      </c>
      <c r="G9" s="47" t="s">
        <v>254</v>
      </c>
      <c r="H9" s="12" t="s">
        <v>247</v>
      </c>
      <c r="I9" s="28" t="s">
        <v>132</v>
      </c>
    </row>
    <row r="10" spans="1:9" x14ac:dyDescent="0.2">
      <c r="A10" s="29" t="s">
        <v>115</v>
      </c>
      <c r="B10" s="2" t="s">
        <v>113</v>
      </c>
      <c r="C10" s="1" t="s">
        <v>35</v>
      </c>
      <c r="D10" s="48" t="s">
        <v>254</v>
      </c>
      <c r="E10" s="48" t="s">
        <v>254</v>
      </c>
      <c r="F10" s="48" t="s">
        <v>254</v>
      </c>
      <c r="G10" s="48" t="s">
        <v>254</v>
      </c>
      <c r="H10" s="3" t="s">
        <v>80</v>
      </c>
      <c r="I10" s="30" t="s">
        <v>105</v>
      </c>
    </row>
    <row r="11" spans="1:9" x14ac:dyDescent="0.2">
      <c r="A11" s="29" t="s">
        <v>115</v>
      </c>
      <c r="B11" s="2" t="s">
        <v>113</v>
      </c>
      <c r="C11" s="1" t="s">
        <v>35</v>
      </c>
      <c r="D11" s="48" t="s">
        <v>254</v>
      </c>
      <c r="E11" s="48" t="s">
        <v>254</v>
      </c>
      <c r="F11" s="48" t="s">
        <v>254</v>
      </c>
      <c r="G11" s="48" t="s">
        <v>254</v>
      </c>
      <c r="H11" s="3" t="s">
        <v>81</v>
      </c>
      <c r="I11" s="30" t="s">
        <v>105</v>
      </c>
    </row>
    <row r="12" spans="1:9" ht="12" thickBot="1" x14ac:dyDescent="0.25">
      <c r="A12" s="31" t="s">
        <v>115</v>
      </c>
      <c r="B12" s="13" t="s">
        <v>113</v>
      </c>
      <c r="C12" s="18" t="s">
        <v>35</v>
      </c>
      <c r="D12" s="50" t="s">
        <v>254</v>
      </c>
      <c r="E12" s="50" t="s">
        <v>254</v>
      </c>
      <c r="F12" s="50" t="s">
        <v>254</v>
      </c>
      <c r="G12" s="50" t="s">
        <v>254</v>
      </c>
      <c r="H12" s="14" t="s">
        <v>82</v>
      </c>
      <c r="I12" s="32" t="s">
        <v>105</v>
      </c>
    </row>
    <row r="13" spans="1:9" ht="12" thickTop="1" x14ac:dyDescent="0.2"/>
    <row r="15" spans="1:9" x14ac:dyDescent="0.2">
      <c r="H15" s="54"/>
      <c r="I15" s="54"/>
    </row>
    <row r="26" spans="8:9" x14ac:dyDescent="0.2">
      <c r="H26" s="54"/>
      <c r="I26" s="54"/>
    </row>
    <row r="36" spans="8:9" x14ac:dyDescent="0.2">
      <c r="H36" s="54"/>
      <c r="I36" s="54"/>
    </row>
    <row r="39" spans="8:9" x14ac:dyDescent="0.2">
      <c r="H39" s="54"/>
      <c r="I39" s="54"/>
    </row>
  </sheetData>
  <mergeCells count="6">
    <mergeCell ref="I1:I2"/>
    <mergeCell ref="D1:G1"/>
    <mergeCell ref="A1:A2"/>
    <mergeCell ref="B1:B2"/>
    <mergeCell ref="C1:C2"/>
    <mergeCell ref="H1:H2"/>
  </mergeCells>
  <phoneticPr fontId="0" type="noConversion"/>
  <pageMargins left="0.31496062992125984" right="0.15748031496062992" top="0.9055118110236221" bottom="0.39370078740157483" header="0.62992125984251968" footer="0.19685039370078741"/>
  <pageSetup paperSize="9" fitToHeight="5" orientation="landscape" r:id="rId1"/>
  <headerFooter alignWithMargins="0">
    <oddHeader>&amp;C&amp;F - &amp;A</oddHeader>
    <oddFooter>&amp;R&amp;P/&amp;N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1"/>
  <sheetViews>
    <sheetView workbookViewId="0">
      <selection activeCell="I15" sqref="I15:I16"/>
    </sheetView>
  </sheetViews>
  <sheetFormatPr baseColWidth="10" defaultColWidth="5" defaultRowHeight="11.25" x14ac:dyDescent="0.2"/>
  <cols>
    <col min="1" max="1" width="31.7109375" style="36" customWidth="1"/>
    <col min="2" max="2" width="15.7109375" style="36" customWidth="1"/>
    <col min="3" max="3" width="18.7109375" style="41" customWidth="1"/>
    <col min="4" max="6" width="5" style="39" bestFit="1" customWidth="1"/>
    <col min="7" max="7" width="10.28515625" style="39" bestFit="1" customWidth="1"/>
    <col min="8" max="9" width="12.7109375" style="39" customWidth="1"/>
    <col min="10" max="16384" width="5" style="41"/>
  </cols>
  <sheetData>
    <row r="1" spans="1:9" s="53" customFormat="1" ht="27.75" customHeight="1" x14ac:dyDescent="0.2">
      <c r="A1" s="121" t="s">
        <v>290</v>
      </c>
      <c r="B1" s="121" t="s">
        <v>98</v>
      </c>
      <c r="C1" s="121" t="s">
        <v>15</v>
      </c>
      <c r="D1" s="121" t="s">
        <v>34</v>
      </c>
      <c r="E1" s="121"/>
      <c r="F1" s="121"/>
      <c r="G1" s="121"/>
      <c r="H1" s="121" t="s">
        <v>118</v>
      </c>
      <c r="I1" s="121" t="s">
        <v>119</v>
      </c>
    </row>
    <row r="2" spans="1:9" s="53" customFormat="1" ht="27.75" customHeight="1" x14ac:dyDescent="0.2">
      <c r="A2" s="121"/>
      <c r="B2" s="121"/>
      <c r="C2" s="121"/>
      <c r="D2" s="44" t="s">
        <v>251</v>
      </c>
      <c r="E2" s="44" t="s">
        <v>252</v>
      </c>
      <c r="F2" s="44" t="s">
        <v>253</v>
      </c>
      <c r="G2" s="44" t="s">
        <v>259</v>
      </c>
      <c r="H2" s="121"/>
      <c r="I2" s="121"/>
    </row>
    <row r="3" spans="1:9" s="53" customFormat="1" ht="12" thickBo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2.75" thickTop="1" thickBot="1" x14ac:dyDescent="0.25">
      <c r="A4" s="33" t="s">
        <v>116</v>
      </c>
      <c r="B4" s="19" t="s">
        <v>100</v>
      </c>
      <c r="C4" s="19" t="s">
        <v>343</v>
      </c>
      <c r="D4" s="52" t="s">
        <v>254</v>
      </c>
      <c r="E4" s="52" t="s">
        <v>254</v>
      </c>
      <c r="F4" s="52" t="s">
        <v>254</v>
      </c>
      <c r="G4" s="52" t="s">
        <v>254</v>
      </c>
      <c r="H4" s="20" t="s">
        <v>344</v>
      </c>
      <c r="I4" s="86" t="str">
        <f>"JAN 20"</f>
        <v>JAN 20</v>
      </c>
    </row>
    <row r="5" spans="1:9" ht="12" thickTop="1" x14ac:dyDescent="0.2"/>
    <row r="7" spans="1:9" x14ac:dyDescent="0.2">
      <c r="H7" s="54"/>
      <c r="I7" s="54"/>
    </row>
    <row r="18" spans="8:9" x14ac:dyDescent="0.2">
      <c r="H18" s="54"/>
      <c r="I18" s="54"/>
    </row>
    <row r="28" spans="8:9" x14ac:dyDescent="0.2">
      <c r="H28" s="54"/>
      <c r="I28" s="54"/>
    </row>
    <row r="31" spans="8:9" x14ac:dyDescent="0.2">
      <c r="H31" s="54"/>
      <c r="I31" s="54"/>
    </row>
  </sheetData>
  <mergeCells count="6">
    <mergeCell ref="I1:I2"/>
    <mergeCell ref="D1:G1"/>
    <mergeCell ref="A1:A2"/>
    <mergeCell ref="B1:B2"/>
    <mergeCell ref="C1:C2"/>
    <mergeCell ref="H1:H2"/>
  </mergeCells>
  <phoneticPr fontId="0" type="noConversion"/>
  <pageMargins left="0.31496062992125984" right="0.15748031496062992" top="0.9055118110236221" bottom="0.39370078740157483" header="0.62992125984251968" footer="0.19685039370078741"/>
  <pageSetup paperSize="9" fitToHeight="5" orientation="landscape" r:id="rId1"/>
  <headerFooter alignWithMargins="0">
    <oddHeader>&amp;C&amp;F - &amp;A</oddHeader>
    <oddFooter>&amp;R&amp;P/&amp;N -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1"/>
  <sheetViews>
    <sheetView workbookViewId="0">
      <selection activeCell="V20" sqref="V20"/>
    </sheetView>
  </sheetViews>
  <sheetFormatPr baseColWidth="10" defaultColWidth="5" defaultRowHeight="11.25" x14ac:dyDescent="0.2"/>
  <cols>
    <col min="1" max="1" width="31.7109375" style="36" customWidth="1"/>
    <col min="2" max="2" width="15.7109375" style="36" customWidth="1"/>
    <col min="3" max="3" width="18.7109375" style="41" customWidth="1"/>
    <col min="4" max="6" width="5" style="39" bestFit="1" customWidth="1"/>
    <col min="7" max="7" width="10.28515625" style="39" bestFit="1" customWidth="1"/>
    <col min="8" max="9" width="12.7109375" style="39" customWidth="1"/>
    <col min="10" max="10" width="20" style="41" bestFit="1" customWidth="1"/>
    <col min="11" max="16384" width="5" style="41"/>
  </cols>
  <sheetData>
    <row r="1" spans="1:10" s="53" customFormat="1" ht="27.75" customHeight="1" x14ac:dyDescent="0.2">
      <c r="A1" s="121" t="s">
        <v>290</v>
      </c>
      <c r="B1" s="121" t="s">
        <v>98</v>
      </c>
      <c r="C1" s="121" t="s">
        <v>15</v>
      </c>
      <c r="D1" s="121" t="s">
        <v>34</v>
      </c>
      <c r="E1" s="121"/>
      <c r="F1" s="121"/>
      <c r="G1" s="121"/>
      <c r="H1" s="121" t="s">
        <v>118</v>
      </c>
      <c r="I1" s="121" t="s">
        <v>119</v>
      </c>
    </row>
    <row r="2" spans="1:10" s="53" customFormat="1" ht="27.75" customHeight="1" x14ac:dyDescent="0.2">
      <c r="A2" s="121"/>
      <c r="B2" s="121"/>
      <c r="C2" s="121"/>
      <c r="D2" s="44" t="s">
        <v>251</v>
      </c>
      <c r="E2" s="44" t="s">
        <v>252</v>
      </c>
      <c r="F2" s="44" t="s">
        <v>253</v>
      </c>
      <c r="G2" s="44" t="s">
        <v>259</v>
      </c>
      <c r="H2" s="121"/>
      <c r="I2" s="121"/>
    </row>
    <row r="3" spans="1:10" s="53" customFormat="1" ht="12" thickBo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10" ht="12.75" thickTop="1" thickBot="1" x14ac:dyDescent="0.25">
      <c r="A4" s="33" t="s">
        <v>340</v>
      </c>
      <c r="B4" s="19" t="s">
        <v>100</v>
      </c>
      <c r="C4" s="19" t="s">
        <v>302</v>
      </c>
      <c r="D4" s="52" t="s">
        <v>254</v>
      </c>
      <c r="E4" s="52" t="s">
        <v>254</v>
      </c>
      <c r="F4" s="52" t="s">
        <v>254</v>
      </c>
      <c r="G4" s="52" t="s">
        <v>254</v>
      </c>
      <c r="H4" s="20" t="s">
        <v>652</v>
      </c>
      <c r="I4" s="86" t="s">
        <v>653</v>
      </c>
      <c r="J4" s="120" t="s">
        <v>650</v>
      </c>
    </row>
    <row r="5" spans="1:10" ht="12" thickTop="1" x14ac:dyDescent="0.2"/>
    <row r="7" spans="1:10" x14ac:dyDescent="0.2">
      <c r="H7" s="54"/>
      <c r="I7" s="54"/>
    </row>
    <row r="18" spans="8:9" x14ac:dyDescent="0.2">
      <c r="H18" s="54"/>
      <c r="I18" s="54"/>
    </row>
    <row r="28" spans="8:9" x14ac:dyDescent="0.2">
      <c r="H28" s="54"/>
      <c r="I28" s="54"/>
    </row>
    <row r="31" spans="8:9" x14ac:dyDescent="0.2">
      <c r="H31" s="54"/>
      <c r="I31" s="54"/>
    </row>
  </sheetData>
  <mergeCells count="6">
    <mergeCell ref="I1:I2"/>
    <mergeCell ref="D1:G1"/>
    <mergeCell ref="A1:A2"/>
    <mergeCell ref="B1:B2"/>
    <mergeCell ref="C1:C2"/>
    <mergeCell ref="H1:H2"/>
  </mergeCells>
  <phoneticPr fontId="0" type="noConversion"/>
  <pageMargins left="0.31496062992125984" right="0.15748031496062992" top="0.9055118110236221" bottom="0.39370078740157483" header="0.62992125984251968" footer="0.19685039370078741"/>
  <pageSetup paperSize="9" fitToHeight="5" orientation="landscape" r:id="rId1"/>
  <headerFooter alignWithMargins="0">
    <oddHeader>&amp;C&amp;F - &amp;A</oddHeader>
    <oddFooter>&amp;R&amp;P/&amp;N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MV-POH</vt:lpstr>
      <vt:lpstr>SUPPLEMENTS</vt:lpstr>
      <vt:lpstr>ME-MM</vt:lpstr>
      <vt:lpstr>IPC</vt:lpstr>
      <vt:lpstr>WM</vt:lpstr>
      <vt:lpstr>TOOL&amp;EQUIPMENT</vt:lpstr>
      <vt:lpstr>CD-ROM</vt:lpstr>
      <vt:lpstr>'CD-ROM'!Impression_des_titres</vt:lpstr>
      <vt:lpstr>IPC!Impression_des_titres</vt:lpstr>
      <vt:lpstr>'ME-MM'!Impression_des_titres</vt:lpstr>
      <vt:lpstr>'MV-POH'!Impression_des_titres</vt:lpstr>
      <vt:lpstr>SUPPLEMENTS!Impression_des_titres</vt:lpstr>
      <vt:lpstr>'TOOL&amp;EQUIPMENT'!Impression_des_titres</vt:lpstr>
      <vt:lpstr>WM!Impression_des_titres</vt:lpstr>
      <vt:lpstr>'CD-ROM'!Zone_d_impression</vt:lpstr>
      <vt:lpstr>'ME-MM'!Zone_d_impression</vt:lpstr>
      <vt:lpstr>'MV-POH'!Zone_d_impression</vt:lpstr>
      <vt:lpstr>'TOOL&amp;EQUIPMENT'!Zone_d_impression</vt:lpstr>
      <vt:lpstr>WM!Zone_d_impression</vt:lpstr>
    </vt:vector>
  </TitlesOfParts>
  <Company>socata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sc00175</dc:creator>
  <cp:lastModifiedBy>CHA Helene</cp:lastModifiedBy>
  <cp:lastPrinted>2014-02-04T08:51:40Z</cp:lastPrinted>
  <dcterms:created xsi:type="dcterms:W3CDTF">2006-10-19T16:12:26Z</dcterms:created>
  <dcterms:modified xsi:type="dcterms:W3CDTF">2023-11-28T16:06:39Z</dcterms:modified>
</cp:coreProperties>
</file>