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Tarbes\DS-L\Fond-documentaire\TECH-PUB\TECHPUB-STATUS\"/>
    </mc:Choice>
  </mc:AlternateContent>
  <xr:revisionPtr revIDLastSave="0" documentId="13_ncr:1_{1764E9E8-1EAE-4B72-B86C-3BDD5CB04B66}" xr6:coauthVersionLast="47" xr6:coauthVersionMax="47" xr10:uidLastSave="{00000000-0000-0000-0000-000000000000}"/>
  <bookViews>
    <workbookView xWindow="-120" yWindow="-16320" windowWidth="29040" windowHeight="15990" tabRatio="602" xr2:uid="{00000000-000D-0000-FFFF-FFFF00000000}"/>
  </bookViews>
  <sheets>
    <sheet name="POH" sheetId="3" r:id="rId1"/>
    <sheet name="KCL" sheetId="12" r:id="rId2"/>
    <sheet name="SUPPLEMENTS" sheetId="4" r:id="rId3"/>
    <sheet name="MM" sheetId="5" r:id="rId4"/>
    <sheet name="IPC" sheetId="6" r:id="rId5"/>
    <sheet name="Tool" sheetId="11" r:id="rId6"/>
  </sheets>
  <definedNames>
    <definedName name="_xlnm._FilterDatabase" localSheetId="4" hidden="1">IPC!#REF!</definedName>
    <definedName name="_xlnm._FilterDatabase" localSheetId="1" hidden="1">KCL!$C$1:$H$21</definedName>
    <definedName name="_xlnm._FilterDatabase" localSheetId="3" hidden="1">MM!#REF!</definedName>
    <definedName name="_xlnm._FilterDatabase" localSheetId="0" hidden="1">POH!$C$1:$H$20</definedName>
    <definedName name="_xlnm._FilterDatabase" localSheetId="2" hidden="1">SUPPLEMENTS!#REF!</definedName>
    <definedName name="_xlnm._FilterDatabase" localSheetId="5" hidden="1">Tool!#REF!</definedName>
    <definedName name="_xlnm.Print_Titles" localSheetId="4">IPC!$1:$1</definedName>
    <definedName name="_xlnm.Print_Titles" localSheetId="1">KCL!$1:$1</definedName>
    <definedName name="_xlnm.Print_Titles" localSheetId="3">MM!$1:$2</definedName>
    <definedName name="_xlnm.Print_Titles" localSheetId="0">POH!$1:$1</definedName>
    <definedName name="_xlnm.Print_Titles" localSheetId="2">SUPPLEMENTS!$1:$1</definedName>
    <definedName name="_xlnm.Print_Titles" localSheetId="5">Tool!$1:$1</definedName>
    <definedName name="_xlnm.Print_Area" localSheetId="4">IPC!$A$1:$H$2</definedName>
    <definedName name="_xlnm.Print_Area" localSheetId="1">KCL!$B$1:$H$2</definedName>
    <definedName name="_xlnm.Print_Area" localSheetId="3">MM!$B$1:$I$6</definedName>
    <definedName name="_xlnm.Print_Area" localSheetId="0">POH!$B$1:$H$2</definedName>
    <definedName name="_xlnm.Print_Area" localSheetId="2">SUPPLEMENTS!$A$1:$L$1</definedName>
    <definedName name="_xlnm.Print_Area" localSheetId="5">Tool!$A$1:$F$2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6" l="1"/>
  <c r="E2" i="11"/>
  <c r="E8" i="5" l="1"/>
  <c r="F8" i="5" l="1"/>
  <c r="F7" i="5" l="1"/>
  <c r="E7" i="5"/>
</calcChain>
</file>

<file path=xl/sharedStrings.xml><?xml version="1.0" encoding="utf-8"?>
<sst xmlns="http://schemas.openxmlformats.org/spreadsheetml/2006/main" count="437" uniqueCount="211">
  <si>
    <t>06</t>
  </si>
  <si>
    <t>Référence
Part number</t>
  </si>
  <si>
    <t>Validité
Validity</t>
  </si>
  <si>
    <t>/</t>
  </si>
  <si>
    <t>Titre
Title</t>
  </si>
  <si>
    <t>English</t>
  </si>
  <si>
    <t>Version</t>
  </si>
  <si>
    <t>Maintenance Manual</t>
  </si>
  <si>
    <t>Illustrated Parts Catalog</t>
  </si>
  <si>
    <t>Stat.</t>
  </si>
  <si>
    <t>Dernière MAJ
Last update</t>
  </si>
  <si>
    <t>English/US Version</t>
  </si>
  <si>
    <t>Maintenance tooling</t>
  </si>
  <si>
    <t>GARMIN GSR 56 weather datalink and satellite phone</t>
  </si>
  <si>
    <t>Pilot's Operating Handbook TBM 930</t>
  </si>
  <si>
    <t>Airplane equipped with MOD70-0476-00</t>
  </si>
  <si>
    <t>WX-500 stormscope</t>
  </si>
  <si>
    <t>MOD70-0176-00 Version F</t>
  </si>
  <si>
    <t>No</t>
  </si>
  <si>
    <t>Title</t>
  </si>
  <si>
    <t>Part number</t>
  </si>
  <si>
    <t>Original issue</t>
  </si>
  <si>
    <t>Last update</t>
  </si>
  <si>
    <t>Validity</t>
  </si>
  <si>
    <t>OPTION No.</t>
  </si>
  <si>
    <t>JAN 16</t>
  </si>
  <si>
    <t>190-02051-00</t>
  </si>
  <si>
    <t>G3000 Line Maintenance Manual</t>
  </si>
  <si>
    <t>All</t>
  </si>
  <si>
    <t>December 31, 2015</t>
  </si>
  <si>
    <t>Dec. 15</t>
  </si>
  <si>
    <t>45</t>
  </si>
  <si>
    <t>MEXICO specifics</t>
  </si>
  <si>
    <t>Apr. 16</t>
  </si>
  <si>
    <t>MOD70-0212-11</t>
  </si>
  <si>
    <t>18</t>
  </si>
  <si>
    <t>Engine fire detection system</t>
  </si>
  <si>
    <t>59</t>
  </si>
  <si>
    <t>BRAZIL specifics</t>
  </si>
  <si>
    <t>OPT70-01004</t>
  </si>
  <si>
    <t>Nov. 16</t>
  </si>
  <si>
    <t>63</t>
  </si>
  <si>
    <t>Lavatory compartment</t>
  </si>
  <si>
    <t>GARMIN TAWS SYSTEM</t>
  </si>
  <si>
    <t>GARMIN SYNTHETIC VISION SYSTEM</t>
  </si>
  <si>
    <t>OPT70-34-056</t>
  </si>
  <si>
    <t>MOD70-0226-00</t>
  </si>
  <si>
    <t>MOD70-0331-23</t>
  </si>
  <si>
    <t>MOD70-0505-25</t>
  </si>
  <si>
    <t>From S/N 1000, plus S/N 687</t>
  </si>
  <si>
    <t>E3R2</t>
  </si>
  <si>
    <t>Nov. 17</t>
  </si>
  <si>
    <t>OPT70-26-002G&amp;H
MOD70-0496-26A</t>
  </si>
  <si>
    <t>DMJFM06EE3R2EN</t>
  </si>
  <si>
    <t>DMJFM18EE3R2EN</t>
  </si>
  <si>
    <t>E2R2</t>
  </si>
  <si>
    <t>DMJFM49EE2R2EN</t>
  </si>
  <si>
    <t>DMJFM50EE2R2EN</t>
  </si>
  <si>
    <t>January 15, 2018</t>
  </si>
  <si>
    <t>Airplane equipped with MOD70-0549-00</t>
  </si>
  <si>
    <t>DMJFM00EEN</t>
  </si>
  <si>
    <t>67</t>
  </si>
  <si>
    <t>Data collection and transmission system (FASTBOX)</t>
  </si>
  <si>
    <t>DMJFM67EE0R0EN</t>
  </si>
  <si>
    <t>ü</t>
  </si>
  <si>
    <t>E0R0</t>
  </si>
  <si>
    <t>Sep. 17</t>
  </si>
  <si>
    <t>MOD70-0578-31 Version A</t>
  </si>
  <si>
    <t>68</t>
  </si>
  <si>
    <r>
      <t>TBM930</t>
    </r>
    <r>
      <rPr>
        <vertAlign val="subscript"/>
        <sz val="8"/>
        <rFont val="Arial"/>
        <family val="2"/>
      </rPr>
      <t xml:space="preserve"> (2018)</t>
    </r>
  </si>
  <si>
    <t>DMJFM68EE0R0EN</t>
  </si>
  <si>
    <t>From S/N 1216</t>
  </si>
  <si>
    <t>E1R3</t>
  </si>
  <si>
    <t>Jan.  19</t>
  </si>
  <si>
    <t>DMJFM56EE3R3EN</t>
  </si>
  <si>
    <t>E3R3</t>
  </si>
  <si>
    <t>Pilot's Operating Handbook TBM 940</t>
  </si>
  <si>
    <t>DMKFM00EEN</t>
  </si>
  <si>
    <t>March 05, 2019</t>
  </si>
  <si>
    <t>Airplane equipped with MOD70-0649-00 A</t>
  </si>
  <si>
    <t>71</t>
  </si>
  <si>
    <t>JCAB Supplement for TBM940 airplane</t>
  </si>
  <si>
    <t>Jun. 19</t>
  </si>
  <si>
    <t>From S/N 1272</t>
  </si>
  <si>
    <t>E3R0</t>
  </si>
  <si>
    <t>From S/N 1270</t>
  </si>
  <si>
    <t>Feb. 19</t>
  </si>
  <si>
    <t>MOD70-0619-11 Version D</t>
  </si>
  <si>
    <t>190-02394-00</t>
  </si>
  <si>
    <t>TBM 940</t>
  </si>
  <si>
    <t>DMJFM45EE3R0MX</t>
  </si>
  <si>
    <t>MOD70-0619-11 Version C</t>
  </si>
  <si>
    <t>Dec.  18</t>
  </si>
  <si>
    <t>72</t>
  </si>
  <si>
    <t>FRANCE specifics</t>
  </si>
  <si>
    <t>Dec. 19</t>
  </si>
  <si>
    <t>E0R5</t>
  </si>
  <si>
    <t>February 14, 2020</t>
  </si>
  <si>
    <t>DMJFM45EE2R3MX</t>
  </si>
  <si>
    <t>E2R3</t>
  </si>
  <si>
    <t>From S/N 1000 to S/N 1269, plus S/N 687</t>
  </si>
  <si>
    <t>Jan. 20</t>
  </si>
  <si>
    <t>DMJFM59EE1R3BZ</t>
  </si>
  <si>
    <t>E0R3</t>
  </si>
  <si>
    <t>May 31, 2020</t>
  </si>
  <si>
    <t>Référence sur Documents de gestion
Part number on management documents
(F- ou/or D-)</t>
  </si>
  <si>
    <t>DMJFM06EEN</t>
  </si>
  <si>
    <t>DMJFM18EEN</t>
  </si>
  <si>
    <t>DMJFM45EMX</t>
  </si>
  <si>
    <t>DMJFM49EEN</t>
  </si>
  <si>
    <t>DMJFM50EEN</t>
  </si>
  <si>
    <t>DMJFM56EEN</t>
  </si>
  <si>
    <t>DMJFM59EBZ</t>
  </si>
  <si>
    <t>DMJFM63EEN</t>
  </si>
  <si>
    <t>DMJFM67EEN</t>
  </si>
  <si>
    <t>DMJFM68EEN</t>
  </si>
  <si>
    <t>DMKFM71EJP</t>
  </si>
  <si>
    <t>DMJFM72EFR</t>
  </si>
  <si>
    <t>DMKFM71EE0R2JP</t>
  </si>
  <si>
    <t>E0R2</t>
  </si>
  <si>
    <t>Nov. 20</t>
  </si>
  <si>
    <t>DMJFM00EE0R5EN</t>
  </si>
  <si>
    <t>DMKFM00EE0R3EN</t>
  </si>
  <si>
    <t>DMJPCPXE</t>
  </si>
  <si>
    <t>DMJMMPXE</t>
  </si>
  <si>
    <t>DMNTMPXB</t>
  </si>
  <si>
    <t>C</t>
  </si>
  <si>
    <t>AUG 20</t>
  </si>
  <si>
    <t>DMJFM00EE1R5EN</t>
  </si>
  <si>
    <t>E1R5</t>
  </si>
  <si>
    <t>January 20, 2021</t>
  </si>
  <si>
    <t>73</t>
  </si>
  <si>
    <t>Extended large storage cabinet</t>
  </si>
  <si>
    <t>DMJFM73EE0R0EN</t>
  </si>
  <si>
    <t>Feb. 20</t>
  </si>
  <si>
    <t>MOD70-0684-25</t>
  </si>
  <si>
    <t>DMJFM73EEN</t>
  </si>
  <si>
    <t>75</t>
  </si>
  <si>
    <t>Mar. 20</t>
  </si>
  <si>
    <t>MOD70-0722-23</t>
  </si>
  <si>
    <t>DMJFM75EEN</t>
  </si>
  <si>
    <t>Airplane equipped with MOD70-0649-00</t>
  </si>
  <si>
    <t>Revision date</t>
  </si>
  <si>
    <t>Release date</t>
  </si>
  <si>
    <t>190-02606-00</t>
  </si>
  <si>
    <t>Jun. 27, 2021</t>
  </si>
  <si>
    <t>80</t>
  </si>
  <si>
    <t>Beacon lights</t>
  </si>
  <si>
    <t>DMKFM80EE0R0EN</t>
  </si>
  <si>
    <t>May 21</t>
  </si>
  <si>
    <t>MOD70-0768-33</t>
  </si>
  <si>
    <t>DMKFM80EEN</t>
  </si>
  <si>
    <t>TBM 930 - TBM 940
Aircraft equipped with MOD70-476-00</t>
  </si>
  <si>
    <t>TBM 930 - TBM 940
Aircraft equipped with MOD70-0476-00</t>
  </si>
  <si>
    <t>TBM 930 up to MSN 1204</t>
  </si>
  <si>
    <t>TBM 930 from MSN 1216</t>
  </si>
  <si>
    <t>TBM 930
with MOD70-0476-00</t>
  </si>
  <si>
    <t>TBM 930
with MOD70-0549-00</t>
  </si>
  <si>
    <t>TBM 940
with MOD70-0649-00 A</t>
  </si>
  <si>
    <t>DMNTMPXBE1R8</t>
  </si>
  <si>
    <t>E1R8</t>
  </si>
  <si>
    <t>Chapter 04 : Revision 0 - JAN 16
Approval Ref.: DOA Approval Number : EASA.21J.013.16094 T/N−DOA dated 18 MAR. 2016</t>
  </si>
  <si>
    <t>The Supplement A for TBM Pilot’s Operating Handbooks is no longer being updated. 
For supplements that apply to your aircraft, refer to the list below – which is updated as new editions and/or updates are released.</t>
  </si>
  <si>
    <t>including the temporary revision</t>
  </si>
  <si>
    <t>TR29</t>
  </si>
  <si>
    <t>July 2022</t>
  </si>
  <si>
    <t>DMJFM00EE0T29EN</t>
  </si>
  <si>
    <t>DMJFM00EE1T29EN</t>
  </si>
  <si>
    <t>DMKFM00EE0T29EN</t>
  </si>
  <si>
    <t>Garmin GDR66 CPDLC</t>
  </si>
  <si>
    <t>DMJFM75EE0R2EN</t>
  </si>
  <si>
    <t>May 22</t>
  </si>
  <si>
    <t>Airplane equipped with CPDLC function</t>
  </si>
  <si>
    <t>Kneeboard Checklist</t>
  </si>
  <si>
    <t>DMJCK00EE0R5EN</t>
  </si>
  <si>
    <t>DMJCK00EE1R5EN</t>
  </si>
  <si>
    <t>DMKCK00EE0R3EN</t>
  </si>
  <si>
    <t>DMJCK00EEN</t>
  </si>
  <si>
    <t>DMCKM00EEN</t>
  </si>
  <si>
    <t>DMJCK00EEN-E1</t>
  </si>
  <si>
    <t>DMJFM00EEN-E1</t>
  </si>
  <si>
    <t>76</t>
  </si>
  <si>
    <t>Buckle positioner</t>
  </si>
  <si>
    <t>DMJFM76EE0R0EN</t>
  </si>
  <si>
    <t>Oct. 21</t>
  </si>
  <si>
    <t>Airplane equipped with MOD70-0754-25</t>
  </si>
  <si>
    <t>MOD70-0754-25</t>
  </si>
  <si>
    <t>DMJFM76EEN</t>
  </si>
  <si>
    <t>DMJFM72EE0R1FR</t>
  </si>
  <si>
    <t>E0R1</t>
  </si>
  <si>
    <t>Oct. 22</t>
  </si>
  <si>
    <t>MOD70-0619-11 Version E or H</t>
  </si>
  <si>
    <t>DMJFM59EE3R1BZ</t>
  </si>
  <si>
    <t>E3R1</t>
  </si>
  <si>
    <t>Sep. 22</t>
  </si>
  <si>
    <t>MOD70-0619-11 Version B or G</t>
  </si>
  <si>
    <t>Distribution in the way</t>
  </si>
  <si>
    <t>DMJPCPXEE0R8</t>
  </si>
  <si>
    <t>E0R8</t>
  </si>
  <si>
    <t>Nov. 16, 2022</t>
  </si>
  <si>
    <t>DMJFM00EE0T30EN</t>
  </si>
  <si>
    <t>TR30</t>
  </si>
  <si>
    <t>July 2023</t>
  </si>
  <si>
    <t>DMJFM00EE1T30EN</t>
  </si>
  <si>
    <t>DMKFM00EE0T30EN</t>
  </si>
  <si>
    <t>DMJFM63EE1R4EN</t>
  </si>
  <si>
    <t>E1R4</t>
  </si>
  <si>
    <t>Jun.  23</t>
  </si>
  <si>
    <t>DMJMMPXEE0R8</t>
  </si>
  <si>
    <t>Chapter 05 : Revision 8 - JUL 23
Approval Ref.: DOA Approval Number : EASA.21J.013. 23333 T/N DOA dated 23/11/23</t>
  </si>
  <si>
    <t>Nov.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</si>
</sst>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vertAlign val="sub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17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" fontId="1" fillId="0" borderId="5" xfId="0" quotePrefix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6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9" fillId="0" borderId="0" xfId="0" applyFont="1" applyAlignment="1">
      <alignment vertical="top" wrapText="1"/>
    </xf>
    <xf numFmtId="0" fontId="6" fillId="0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336" name="Picture 133">
          <a:extLst>
            <a:ext uri="{FF2B5EF4-FFF2-40B4-BE49-F238E27FC236}">
              <a16:creationId xmlns:a16="http://schemas.microsoft.com/office/drawing/2014/main" id="{7354F5FF-710F-40DC-B9DC-2F95C488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0"/>
  <sheetViews>
    <sheetView tabSelected="1" workbookViewId="0">
      <selection sqref="A1:B1"/>
    </sheetView>
  </sheetViews>
  <sheetFormatPr baseColWidth="10" defaultColWidth="5" defaultRowHeight="11.25" x14ac:dyDescent="0.2"/>
  <cols>
    <col min="1" max="1" width="16.5703125" style="5" customWidth="1"/>
    <col min="2" max="2" width="10.140625" style="3" customWidth="1"/>
    <col min="3" max="3" width="14.140625" style="3" bestFit="1" customWidth="1"/>
    <col min="4" max="4" width="16.85546875" style="5" bestFit="1" customWidth="1"/>
    <col min="5" max="5" width="5.42578125" style="4" bestFit="1" customWidth="1"/>
    <col min="6" max="6" width="15.42578125" style="4" bestFit="1" customWidth="1"/>
    <col min="7" max="7" width="13.7109375" style="10" bestFit="1" customWidth="1"/>
    <col min="8" max="8" width="31.42578125" style="6" bestFit="1" customWidth="1"/>
    <col min="9" max="9" width="19" style="5" bestFit="1" customWidth="1"/>
    <col min="10" max="10" width="17.5703125" style="5" bestFit="1" customWidth="1"/>
    <col min="11" max="16384" width="5" style="5"/>
  </cols>
  <sheetData>
    <row r="1" spans="1:198" s="7" customFormat="1" ht="67.5" x14ac:dyDescent="0.2">
      <c r="A1" s="68" t="s">
        <v>19</v>
      </c>
      <c r="B1" s="69"/>
      <c r="C1" s="14" t="s">
        <v>6</v>
      </c>
      <c r="D1" s="14" t="s">
        <v>20</v>
      </c>
      <c r="E1" s="16" t="s">
        <v>9</v>
      </c>
      <c r="F1" s="16" t="s">
        <v>21</v>
      </c>
      <c r="G1" s="16" t="s">
        <v>22</v>
      </c>
      <c r="H1" s="14" t="s">
        <v>23</v>
      </c>
      <c r="I1" s="14" t="s">
        <v>105</v>
      </c>
    </row>
    <row r="2" spans="1:198" s="18" customFormat="1" x14ac:dyDescent="0.2">
      <c r="A2" s="70" t="s">
        <v>14</v>
      </c>
      <c r="B2" s="70"/>
      <c r="C2" s="31" t="s">
        <v>11</v>
      </c>
      <c r="D2" s="32" t="s">
        <v>121</v>
      </c>
      <c r="E2" s="33" t="s">
        <v>96</v>
      </c>
      <c r="F2" s="33" t="s">
        <v>29</v>
      </c>
      <c r="G2" s="33" t="s">
        <v>97</v>
      </c>
      <c r="H2" s="43" t="s">
        <v>15</v>
      </c>
      <c r="I2" s="32" t="s">
        <v>60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</row>
    <row r="3" spans="1:198" s="49" customFormat="1" ht="22.5" x14ac:dyDescent="0.2">
      <c r="A3" s="72" t="s">
        <v>163</v>
      </c>
      <c r="B3" s="72"/>
      <c r="C3" s="44" t="s">
        <v>11</v>
      </c>
      <c r="D3" s="45" t="s">
        <v>166</v>
      </c>
      <c r="E3" s="46" t="s">
        <v>164</v>
      </c>
      <c r="F3" s="46" t="s">
        <v>29</v>
      </c>
      <c r="G3" s="46" t="s">
        <v>165</v>
      </c>
      <c r="H3" s="47" t="s">
        <v>15</v>
      </c>
      <c r="I3" s="45" t="s">
        <v>60</v>
      </c>
      <c r="J3" s="50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</row>
    <row r="4" spans="1:198" s="49" customFormat="1" ht="22.5" x14ac:dyDescent="0.2">
      <c r="A4" s="72" t="s">
        <v>163</v>
      </c>
      <c r="B4" s="72"/>
      <c r="C4" s="44" t="s">
        <v>11</v>
      </c>
      <c r="D4" s="63" t="s">
        <v>200</v>
      </c>
      <c r="E4" s="46" t="s">
        <v>201</v>
      </c>
      <c r="F4" s="46" t="s">
        <v>29</v>
      </c>
      <c r="G4" s="46" t="s">
        <v>202</v>
      </c>
      <c r="H4" s="62" t="s">
        <v>15</v>
      </c>
      <c r="I4" s="63" t="s">
        <v>60</v>
      </c>
      <c r="J4" s="5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</row>
    <row r="5" spans="1:198" s="38" customFormat="1" x14ac:dyDescent="0.2">
      <c r="A5" s="37"/>
      <c r="C5" s="39"/>
      <c r="E5" s="40"/>
      <c r="F5" s="40"/>
      <c r="G5" s="40"/>
      <c r="H5" s="4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</row>
    <row r="6" spans="1:198" s="18" customFormat="1" x14ac:dyDescent="0.2">
      <c r="A6" s="71" t="s">
        <v>14</v>
      </c>
      <c r="B6" s="71"/>
      <c r="C6" s="31" t="s">
        <v>11</v>
      </c>
      <c r="D6" s="32" t="s">
        <v>128</v>
      </c>
      <c r="E6" s="33" t="s">
        <v>129</v>
      </c>
      <c r="F6" s="33" t="s">
        <v>58</v>
      </c>
      <c r="G6" s="33" t="s">
        <v>130</v>
      </c>
      <c r="H6" s="43" t="s">
        <v>59</v>
      </c>
      <c r="I6" s="32" t="s">
        <v>180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</row>
    <row r="7" spans="1:198" s="49" customFormat="1" ht="22.5" x14ac:dyDescent="0.2">
      <c r="A7" s="67" t="s">
        <v>163</v>
      </c>
      <c r="B7" s="67"/>
      <c r="C7" s="44" t="s">
        <v>11</v>
      </c>
      <c r="D7" s="45" t="s">
        <v>167</v>
      </c>
      <c r="E7" s="46" t="s">
        <v>164</v>
      </c>
      <c r="F7" s="46" t="s">
        <v>58</v>
      </c>
      <c r="G7" s="46" t="s">
        <v>165</v>
      </c>
      <c r="H7" s="47" t="s">
        <v>59</v>
      </c>
      <c r="I7" s="45" t="s">
        <v>60</v>
      </c>
      <c r="J7" s="50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</row>
    <row r="8" spans="1:198" s="49" customFormat="1" ht="22.5" x14ac:dyDescent="0.2">
      <c r="A8" s="67" t="s">
        <v>163</v>
      </c>
      <c r="B8" s="67"/>
      <c r="C8" s="44" t="s">
        <v>11</v>
      </c>
      <c r="D8" s="63" t="s">
        <v>203</v>
      </c>
      <c r="E8" s="46" t="s">
        <v>201</v>
      </c>
      <c r="F8" s="46" t="s">
        <v>58</v>
      </c>
      <c r="G8" s="46" t="s">
        <v>202</v>
      </c>
      <c r="H8" s="62" t="s">
        <v>59</v>
      </c>
      <c r="I8" s="63" t="s">
        <v>60</v>
      </c>
      <c r="J8" s="50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</row>
    <row r="9" spans="1:198" s="38" customFormat="1" x14ac:dyDescent="0.2">
      <c r="A9" s="42"/>
      <c r="B9" s="41"/>
      <c r="C9" s="39"/>
      <c r="E9" s="40"/>
      <c r="F9" s="40"/>
      <c r="G9" s="40"/>
      <c r="H9" s="4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</row>
    <row r="10" spans="1:198" s="18" customFormat="1" x14ac:dyDescent="0.2">
      <c r="A10" s="71" t="s">
        <v>76</v>
      </c>
      <c r="B10" s="71"/>
      <c r="C10" s="31" t="s">
        <v>11</v>
      </c>
      <c r="D10" s="32" t="s">
        <v>122</v>
      </c>
      <c r="E10" s="33" t="s">
        <v>103</v>
      </c>
      <c r="F10" s="33" t="s">
        <v>78</v>
      </c>
      <c r="G10" s="33" t="s">
        <v>104</v>
      </c>
      <c r="H10" s="43" t="s">
        <v>79</v>
      </c>
      <c r="I10" s="32" t="s">
        <v>77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</row>
    <row r="11" spans="1:198" s="49" customFormat="1" ht="22.5" x14ac:dyDescent="0.2">
      <c r="A11" s="67" t="s">
        <v>163</v>
      </c>
      <c r="B11" s="67"/>
      <c r="C11" s="44" t="s">
        <v>11</v>
      </c>
      <c r="D11" s="45" t="s">
        <v>204</v>
      </c>
      <c r="E11" s="46" t="s">
        <v>201</v>
      </c>
      <c r="F11" s="46" t="s">
        <v>78</v>
      </c>
      <c r="G11" s="46" t="s">
        <v>202</v>
      </c>
      <c r="H11" s="47" t="s">
        <v>79</v>
      </c>
      <c r="I11" s="45" t="s">
        <v>77</v>
      </c>
      <c r="J11" s="50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</row>
    <row r="17" spans="5:7" x14ac:dyDescent="0.2">
      <c r="E17" s="8"/>
      <c r="F17" s="8"/>
      <c r="G17" s="11"/>
    </row>
    <row r="20" spans="5:7" x14ac:dyDescent="0.2">
      <c r="E20" s="8"/>
      <c r="F20" s="8"/>
      <c r="G20" s="11"/>
    </row>
  </sheetData>
  <mergeCells count="9">
    <mergeCell ref="A11:B11"/>
    <mergeCell ref="A1:B1"/>
    <mergeCell ref="A2:B2"/>
    <mergeCell ref="A6:B6"/>
    <mergeCell ref="A10:B10"/>
    <mergeCell ref="A3:B3"/>
    <mergeCell ref="A7:B7"/>
    <mergeCell ref="A4:B4"/>
    <mergeCell ref="A8:B8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C72D-8132-4267-8E1C-E667BC5BAF24}">
  <dimension ref="A1:GP21"/>
  <sheetViews>
    <sheetView workbookViewId="0">
      <selection activeCell="J17" sqref="J17:J18"/>
    </sheetView>
  </sheetViews>
  <sheetFormatPr baseColWidth="10" defaultColWidth="5" defaultRowHeight="11.25" x14ac:dyDescent="0.2"/>
  <cols>
    <col min="1" max="1" width="16.5703125" style="5" customWidth="1"/>
    <col min="2" max="2" width="10.140625" style="3" customWidth="1"/>
    <col min="3" max="3" width="14.140625" style="3" bestFit="1" customWidth="1"/>
    <col min="4" max="4" width="16.85546875" style="5" bestFit="1" customWidth="1"/>
    <col min="5" max="5" width="5.42578125" style="4" bestFit="1" customWidth="1"/>
    <col min="6" max="6" width="15.42578125" style="4" bestFit="1" customWidth="1"/>
    <col min="7" max="7" width="13.7109375" style="10" bestFit="1" customWidth="1"/>
    <col min="8" max="8" width="31.42578125" style="6" bestFit="1" customWidth="1"/>
    <col min="9" max="9" width="19" style="5" bestFit="1" customWidth="1"/>
    <col min="10" max="10" width="28.85546875" style="5" customWidth="1"/>
    <col min="11" max="16384" width="5" style="5"/>
  </cols>
  <sheetData>
    <row r="1" spans="1:198" s="7" customFormat="1" ht="67.5" x14ac:dyDescent="0.2">
      <c r="A1" s="68" t="s">
        <v>19</v>
      </c>
      <c r="B1" s="69"/>
      <c r="C1" s="14" t="s">
        <v>6</v>
      </c>
      <c r="D1" s="14" t="s">
        <v>20</v>
      </c>
      <c r="E1" s="16" t="s">
        <v>9</v>
      </c>
      <c r="F1" s="16" t="s">
        <v>21</v>
      </c>
      <c r="G1" s="16" t="s">
        <v>22</v>
      </c>
      <c r="H1" s="14" t="s">
        <v>23</v>
      </c>
      <c r="I1" s="14" t="s">
        <v>105</v>
      </c>
    </row>
    <row r="2" spans="1:198" s="18" customFormat="1" x14ac:dyDescent="0.2">
      <c r="A2" s="70" t="s">
        <v>173</v>
      </c>
      <c r="B2" s="70"/>
      <c r="C2" s="31" t="s">
        <v>11</v>
      </c>
      <c r="D2" s="52" t="s">
        <v>174</v>
      </c>
      <c r="E2" s="33" t="s">
        <v>96</v>
      </c>
      <c r="F2" s="33" t="s">
        <v>29</v>
      </c>
      <c r="G2" s="33" t="s">
        <v>97</v>
      </c>
      <c r="H2" s="53" t="s">
        <v>15</v>
      </c>
      <c r="I2" s="52" t="s">
        <v>177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</row>
    <row r="3" spans="1:198" s="49" customFormat="1" ht="22.5" x14ac:dyDescent="0.2">
      <c r="A3" s="72" t="s">
        <v>163</v>
      </c>
      <c r="B3" s="72"/>
      <c r="C3" s="44" t="s">
        <v>11</v>
      </c>
      <c r="D3" s="65"/>
      <c r="E3" s="46" t="s">
        <v>164</v>
      </c>
      <c r="F3" s="46" t="s">
        <v>29</v>
      </c>
      <c r="G3" s="46" t="s">
        <v>165</v>
      </c>
      <c r="H3" s="64" t="s">
        <v>15</v>
      </c>
      <c r="I3" s="65"/>
      <c r="J3" s="50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</row>
    <row r="4" spans="1:198" s="49" customFormat="1" ht="22.5" x14ac:dyDescent="0.2">
      <c r="A4" s="72" t="s">
        <v>163</v>
      </c>
      <c r="B4" s="72"/>
      <c r="C4" s="44" t="s">
        <v>11</v>
      </c>
      <c r="D4" s="54"/>
      <c r="E4" s="46" t="s">
        <v>201</v>
      </c>
      <c r="F4" s="46" t="s">
        <v>29</v>
      </c>
      <c r="G4" s="46" t="s">
        <v>202</v>
      </c>
      <c r="H4" s="51" t="s">
        <v>15</v>
      </c>
      <c r="I4" s="54"/>
      <c r="J4" s="66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</row>
    <row r="5" spans="1:198" s="38" customFormat="1" x14ac:dyDescent="0.2">
      <c r="A5" s="37"/>
      <c r="C5" s="39"/>
      <c r="E5" s="40"/>
      <c r="F5" s="40"/>
      <c r="G5" s="40"/>
      <c r="H5" s="4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</row>
    <row r="6" spans="1:198" s="18" customFormat="1" x14ac:dyDescent="0.2">
      <c r="A6" s="71" t="s">
        <v>173</v>
      </c>
      <c r="B6" s="71"/>
      <c r="C6" s="31" t="s">
        <v>11</v>
      </c>
      <c r="D6" s="52" t="s">
        <v>175</v>
      </c>
      <c r="E6" s="33" t="s">
        <v>129</v>
      </c>
      <c r="F6" s="33" t="s">
        <v>58</v>
      </c>
      <c r="G6" s="33" t="s">
        <v>130</v>
      </c>
      <c r="H6" s="53" t="s">
        <v>59</v>
      </c>
      <c r="I6" s="52" t="s">
        <v>179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</row>
    <row r="7" spans="1:198" s="49" customFormat="1" ht="22.5" x14ac:dyDescent="0.2">
      <c r="A7" s="67" t="s">
        <v>163</v>
      </c>
      <c r="B7" s="67"/>
      <c r="C7" s="44" t="s">
        <v>11</v>
      </c>
      <c r="D7" s="65"/>
      <c r="E7" s="46" t="s">
        <v>164</v>
      </c>
      <c r="F7" s="46" t="s">
        <v>58</v>
      </c>
      <c r="G7" s="46" t="s">
        <v>165</v>
      </c>
      <c r="H7" s="64" t="s">
        <v>59</v>
      </c>
      <c r="I7" s="65"/>
      <c r="J7" s="50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</row>
    <row r="8" spans="1:198" s="49" customFormat="1" ht="22.5" x14ac:dyDescent="0.2">
      <c r="A8" s="67" t="s">
        <v>163</v>
      </c>
      <c r="B8" s="67"/>
      <c r="C8" s="44" t="s">
        <v>11</v>
      </c>
      <c r="D8" s="54"/>
      <c r="E8" s="46" t="s">
        <v>201</v>
      </c>
      <c r="F8" s="46" t="s">
        <v>58</v>
      </c>
      <c r="G8" s="46" t="s">
        <v>202</v>
      </c>
      <c r="H8" s="51" t="s">
        <v>59</v>
      </c>
      <c r="I8" s="54"/>
      <c r="J8" s="66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</row>
    <row r="9" spans="1:198" s="38" customFormat="1" x14ac:dyDescent="0.2">
      <c r="A9" s="42"/>
      <c r="B9" s="41"/>
      <c r="C9" s="39"/>
      <c r="E9" s="40"/>
      <c r="F9" s="40"/>
      <c r="G9" s="40"/>
      <c r="H9" s="4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</row>
    <row r="10" spans="1:198" s="18" customFormat="1" x14ac:dyDescent="0.2">
      <c r="A10" s="71" t="s">
        <v>173</v>
      </c>
      <c r="B10" s="71"/>
      <c r="C10" s="31" t="s">
        <v>11</v>
      </c>
      <c r="D10" s="52" t="s">
        <v>176</v>
      </c>
      <c r="E10" s="33" t="s">
        <v>103</v>
      </c>
      <c r="F10" s="33" t="s">
        <v>78</v>
      </c>
      <c r="G10" s="33" t="s">
        <v>104</v>
      </c>
      <c r="H10" s="53" t="s">
        <v>79</v>
      </c>
      <c r="I10" s="52" t="s">
        <v>178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</row>
    <row r="11" spans="1:198" s="49" customFormat="1" ht="22.5" x14ac:dyDescent="0.2">
      <c r="A11" s="67" t="s">
        <v>163</v>
      </c>
      <c r="B11" s="67"/>
      <c r="C11" s="44" t="s">
        <v>11</v>
      </c>
      <c r="D11" s="65" t="s">
        <v>168</v>
      </c>
      <c r="E11" s="46" t="s">
        <v>164</v>
      </c>
      <c r="F11" s="46" t="s">
        <v>78</v>
      </c>
      <c r="G11" s="46" t="s">
        <v>165</v>
      </c>
      <c r="H11" s="64" t="s">
        <v>79</v>
      </c>
      <c r="I11" s="65"/>
      <c r="J11" s="50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</row>
    <row r="12" spans="1:198" s="49" customFormat="1" ht="22.5" x14ac:dyDescent="0.2">
      <c r="A12" s="67" t="s">
        <v>163</v>
      </c>
      <c r="B12" s="67"/>
      <c r="C12" s="44" t="s">
        <v>11</v>
      </c>
      <c r="D12" s="54" t="s">
        <v>204</v>
      </c>
      <c r="E12" s="46" t="s">
        <v>201</v>
      </c>
      <c r="F12" s="46" t="s">
        <v>78</v>
      </c>
      <c r="G12" s="46" t="s">
        <v>202</v>
      </c>
      <c r="H12" s="51" t="s">
        <v>79</v>
      </c>
      <c r="I12" s="54"/>
      <c r="J12" s="66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</row>
    <row r="18" spans="5:7" x14ac:dyDescent="0.2">
      <c r="E18" s="8"/>
      <c r="F18" s="8"/>
      <c r="G18" s="11"/>
    </row>
    <row r="21" spans="5:7" x14ac:dyDescent="0.2">
      <c r="E21" s="8"/>
      <c r="F21" s="8"/>
      <c r="G21" s="11"/>
    </row>
  </sheetData>
  <mergeCells count="10">
    <mergeCell ref="A12:B12"/>
    <mergeCell ref="A1:B1"/>
    <mergeCell ref="A2:B2"/>
    <mergeCell ref="A4:B4"/>
    <mergeCell ref="A6:B6"/>
    <mergeCell ref="A8:B8"/>
    <mergeCell ref="A10:B10"/>
    <mergeCell ref="A3:B3"/>
    <mergeCell ref="A7:B7"/>
    <mergeCell ref="A11:B11"/>
  </mergeCells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workbookViewId="0">
      <selection activeCell="A12" sqref="A12:XFD12"/>
    </sheetView>
  </sheetViews>
  <sheetFormatPr baseColWidth="10" defaultColWidth="5" defaultRowHeight="11.25" x14ac:dyDescent="0.2"/>
  <cols>
    <col min="1" max="1" width="4.5703125" style="12" customWidth="1"/>
    <col min="2" max="2" width="36.5703125" style="3" bestFit="1" customWidth="1"/>
    <col min="3" max="4" width="14.140625" style="3" bestFit="1" customWidth="1"/>
    <col min="5" max="6" width="15.5703125" style="3" bestFit="1" customWidth="1"/>
    <col min="7" max="7" width="17.140625" style="3" customWidth="1"/>
    <col min="8" max="8" width="4.42578125" style="9" bestFit="1" customWidth="1"/>
    <col min="9" max="9" width="11.28515625" style="9" bestFit="1" customWidth="1"/>
    <col min="10" max="10" width="9.85546875" style="9" bestFit="1" customWidth="1"/>
    <col min="11" max="11" width="29.5703125" style="6" bestFit="1" customWidth="1"/>
    <col min="12" max="12" width="26.42578125" style="3" customWidth="1"/>
    <col min="13" max="13" width="12.5703125" style="13" bestFit="1" customWidth="1"/>
    <col min="14" max="14" width="16.42578125" style="3" bestFit="1" customWidth="1"/>
    <col min="15" max="16384" width="5" style="3"/>
  </cols>
  <sheetData>
    <row r="1" spans="1:14" s="1" customFormat="1" ht="90" x14ac:dyDescent="0.2">
      <c r="A1" s="15" t="s">
        <v>18</v>
      </c>
      <c r="B1" s="14" t="s">
        <v>19</v>
      </c>
      <c r="C1" s="14" t="s">
        <v>6</v>
      </c>
      <c r="D1" s="14" t="s">
        <v>20</v>
      </c>
      <c r="E1" s="16" t="s">
        <v>156</v>
      </c>
      <c r="F1" s="16" t="s">
        <v>157</v>
      </c>
      <c r="G1" s="16" t="s">
        <v>158</v>
      </c>
      <c r="H1" s="14" t="s">
        <v>9</v>
      </c>
      <c r="I1" s="14" t="s">
        <v>21</v>
      </c>
      <c r="J1" s="14" t="s">
        <v>22</v>
      </c>
      <c r="K1" s="15" t="s">
        <v>23</v>
      </c>
      <c r="L1" s="14" t="s">
        <v>24</v>
      </c>
      <c r="M1" s="14" t="s">
        <v>105</v>
      </c>
    </row>
    <row r="2" spans="1:14" s="36" customFormat="1" ht="41.1" customHeight="1" x14ac:dyDescent="0.2">
      <c r="A2" s="73" t="s">
        <v>162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4" s="26" customFormat="1" ht="22.5" x14ac:dyDescent="0.2">
      <c r="A3" s="24" t="s">
        <v>0</v>
      </c>
      <c r="B3" s="17" t="s">
        <v>16</v>
      </c>
      <c r="C3" s="17" t="s">
        <v>11</v>
      </c>
      <c r="D3" s="17" t="s">
        <v>53</v>
      </c>
      <c r="E3" s="25" t="s">
        <v>64</v>
      </c>
      <c r="F3" s="25" t="s">
        <v>64</v>
      </c>
      <c r="G3" s="25" t="s">
        <v>64</v>
      </c>
      <c r="H3" s="23" t="s">
        <v>50</v>
      </c>
      <c r="I3" s="23" t="s">
        <v>30</v>
      </c>
      <c r="J3" s="23" t="s">
        <v>51</v>
      </c>
      <c r="K3" s="21" t="s">
        <v>49</v>
      </c>
      <c r="L3" s="17" t="s">
        <v>45</v>
      </c>
      <c r="M3" s="17" t="s">
        <v>106</v>
      </c>
    </row>
    <row r="4" spans="1:14" s="26" customFormat="1" ht="22.5" x14ac:dyDescent="0.2">
      <c r="A4" s="24" t="s">
        <v>35</v>
      </c>
      <c r="B4" s="17" t="s">
        <v>36</v>
      </c>
      <c r="C4" s="17" t="s">
        <v>11</v>
      </c>
      <c r="D4" s="17" t="s">
        <v>54</v>
      </c>
      <c r="E4" s="25" t="s">
        <v>64</v>
      </c>
      <c r="F4" s="25" t="s">
        <v>64</v>
      </c>
      <c r="G4" s="25" t="s">
        <v>64</v>
      </c>
      <c r="H4" s="23" t="s">
        <v>50</v>
      </c>
      <c r="I4" s="23" t="s">
        <v>30</v>
      </c>
      <c r="J4" s="23" t="s">
        <v>51</v>
      </c>
      <c r="K4" s="21" t="s">
        <v>49</v>
      </c>
      <c r="L4" s="17" t="s">
        <v>52</v>
      </c>
      <c r="M4" s="17" t="s">
        <v>107</v>
      </c>
    </row>
    <row r="5" spans="1:14" s="26" customFormat="1" ht="22.5" x14ac:dyDescent="0.2">
      <c r="A5" s="24" t="s">
        <v>31</v>
      </c>
      <c r="B5" s="17" t="s">
        <v>32</v>
      </c>
      <c r="C5" s="17" t="s">
        <v>11</v>
      </c>
      <c r="D5" s="17" t="s">
        <v>98</v>
      </c>
      <c r="E5" s="25" t="s">
        <v>64</v>
      </c>
      <c r="F5" s="25" t="s">
        <v>64</v>
      </c>
      <c r="G5" s="25" t="s">
        <v>64</v>
      </c>
      <c r="H5" s="23" t="s">
        <v>99</v>
      </c>
      <c r="I5" s="23" t="s">
        <v>33</v>
      </c>
      <c r="J5" s="23" t="s">
        <v>101</v>
      </c>
      <c r="K5" s="21" t="s">
        <v>100</v>
      </c>
      <c r="L5" s="17" t="s">
        <v>34</v>
      </c>
      <c r="M5" s="17" t="s">
        <v>108</v>
      </c>
    </row>
    <row r="6" spans="1:14" s="26" customFormat="1" ht="22.5" x14ac:dyDescent="0.2">
      <c r="A6" s="24" t="s">
        <v>31</v>
      </c>
      <c r="B6" s="17" t="s">
        <v>32</v>
      </c>
      <c r="C6" s="17" t="s">
        <v>11</v>
      </c>
      <c r="D6" s="17" t="s">
        <v>90</v>
      </c>
      <c r="E6" s="25"/>
      <c r="F6" s="25"/>
      <c r="G6" s="25" t="s">
        <v>64</v>
      </c>
      <c r="H6" s="23" t="s">
        <v>84</v>
      </c>
      <c r="I6" s="23" t="s">
        <v>92</v>
      </c>
      <c r="J6" s="23" t="s">
        <v>3</v>
      </c>
      <c r="K6" s="21" t="s">
        <v>85</v>
      </c>
      <c r="L6" s="17" t="s">
        <v>91</v>
      </c>
      <c r="M6" s="17" t="s">
        <v>108</v>
      </c>
    </row>
    <row r="7" spans="1:14" s="26" customFormat="1" ht="22.5" x14ac:dyDescent="0.2">
      <c r="A7" s="24">
        <v>49</v>
      </c>
      <c r="B7" s="17" t="s">
        <v>43</v>
      </c>
      <c r="C7" s="17" t="s">
        <v>11</v>
      </c>
      <c r="D7" s="17" t="s">
        <v>56</v>
      </c>
      <c r="E7" s="25" t="s">
        <v>64</v>
      </c>
      <c r="F7" s="25" t="s">
        <v>64</v>
      </c>
      <c r="G7" s="25" t="s">
        <v>64</v>
      </c>
      <c r="H7" s="23" t="s">
        <v>55</v>
      </c>
      <c r="I7" s="23" t="s">
        <v>30</v>
      </c>
      <c r="J7" s="23" t="s">
        <v>51</v>
      </c>
      <c r="K7" s="21" t="s">
        <v>49</v>
      </c>
      <c r="L7" s="17" t="s">
        <v>17</v>
      </c>
      <c r="M7" s="17" t="s">
        <v>109</v>
      </c>
    </row>
    <row r="8" spans="1:14" s="26" customFormat="1" ht="22.5" x14ac:dyDescent="0.2">
      <c r="A8" s="24">
        <v>50</v>
      </c>
      <c r="B8" s="17" t="s">
        <v>44</v>
      </c>
      <c r="C8" s="17" t="s">
        <v>11</v>
      </c>
      <c r="D8" s="17" t="s">
        <v>57</v>
      </c>
      <c r="E8" s="25" t="s">
        <v>64</v>
      </c>
      <c r="F8" s="25" t="s">
        <v>64</v>
      </c>
      <c r="G8" s="25" t="s">
        <v>64</v>
      </c>
      <c r="H8" s="23" t="s">
        <v>55</v>
      </c>
      <c r="I8" s="23" t="s">
        <v>30</v>
      </c>
      <c r="J8" s="23" t="s">
        <v>51</v>
      </c>
      <c r="K8" s="21" t="s">
        <v>49</v>
      </c>
      <c r="L8" s="17" t="s">
        <v>46</v>
      </c>
      <c r="M8" s="17" t="s">
        <v>110</v>
      </c>
    </row>
    <row r="9" spans="1:14" s="26" customFormat="1" ht="22.5" x14ac:dyDescent="0.2">
      <c r="A9" s="24">
        <v>56</v>
      </c>
      <c r="B9" s="17" t="s">
        <v>13</v>
      </c>
      <c r="C9" s="17" t="s">
        <v>11</v>
      </c>
      <c r="D9" s="17" t="s">
        <v>74</v>
      </c>
      <c r="E9" s="25" t="s">
        <v>64</v>
      </c>
      <c r="F9" s="25" t="s">
        <v>64</v>
      </c>
      <c r="G9" s="25" t="s">
        <v>64</v>
      </c>
      <c r="H9" s="23" t="s">
        <v>75</v>
      </c>
      <c r="I9" s="23" t="s">
        <v>30</v>
      </c>
      <c r="J9" s="23" t="s">
        <v>73</v>
      </c>
      <c r="K9" s="21" t="s">
        <v>49</v>
      </c>
      <c r="L9" s="17" t="s">
        <v>47</v>
      </c>
      <c r="M9" s="17" t="s">
        <v>111</v>
      </c>
    </row>
    <row r="10" spans="1:14" s="26" customFormat="1" ht="20.45" customHeight="1" x14ac:dyDescent="0.2">
      <c r="A10" s="24" t="s">
        <v>37</v>
      </c>
      <c r="B10" s="17" t="s">
        <v>38</v>
      </c>
      <c r="C10" s="17" t="s">
        <v>11</v>
      </c>
      <c r="D10" s="17" t="s">
        <v>102</v>
      </c>
      <c r="E10" s="25" t="s">
        <v>64</v>
      </c>
      <c r="F10" s="25" t="s">
        <v>64</v>
      </c>
      <c r="G10" s="25"/>
      <c r="H10" s="23" t="s">
        <v>72</v>
      </c>
      <c r="I10" s="23" t="s">
        <v>30</v>
      </c>
      <c r="J10" s="23" t="s">
        <v>101</v>
      </c>
      <c r="K10" s="21" t="s">
        <v>100</v>
      </c>
      <c r="L10" s="17" t="s">
        <v>39</v>
      </c>
      <c r="M10" s="17" t="s">
        <v>112</v>
      </c>
    </row>
    <row r="11" spans="1:14" s="26" customFormat="1" ht="20.45" customHeight="1" x14ac:dyDescent="0.2">
      <c r="A11" s="24" t="s">
        <v>37</v>
      </c>
      <c r="B11" s="17" t="s">
        <v>38</v>
      </c>
      <c r="C11" s="17" t="s">
        <v>11</v>
      </c>
      <c r="D11" s="17" t="s">
        <v>192</v>
      </c>
      <c r="E11" s="25"/>
      <c r="F11" s="25"/>
      <c r="G11" s="25" t="s">
        <v>64</v>
      </c>
      <c r="H11" s="23" t="s">
        <v>193</v>
      </c>
      <c r="I11" s="23" t="s">
        <v>86</v>
      </c>
      <c r="J11" s="23" t="s">
        <v>194</v>
      </c>
      <c r="K11" s="21" t="s">
        <v>85</v>
      </c>
      <c r="L11" s="17" t="s">
        <v>195</v>
      </c>
      <c r="M11" s="17" t="s">
        <v>112</v>
      </c>
    </row>
    <row r="12" spans="1:14" s="26" customFormat="1" ht="22.5" x14ac:dyDescent="0.2">
      <c r="A12" s="24" t="s">
        <v>41</v>
      </c>
      <c r="B12" s="17" t="s">
        <v>42</v>
      </c>
      <c r="C12" s="17" t="s">
        <v>11</v>
      </c>
      <c r="D12" s="17" t="s">
        <v>205</v>
      </c>
      <c r="E12" s="25" t="s">
        <v>64</v>
      </c>
      <c r="F12" s="25" t="s">
        <v>64</v>
      </c>
      <c r="G12" s="25" t="s">
        <v>64</v>
      </c>
      <c r="H12" s="23" t="s">
        <v>206</v>
      </c>
      <c r="I12" s="23" t="s">
        <v>40</v>
      </c>
      <c r="J12" s="23" t="s">
        <v>207</v>
      </c>
      <c r="K12" s="21" t="s">
        <v>49</v>
      </c>
      <c r="L12" s="17" t="s">
        <v>48</v>
      </c>
      <c r="M12" s="17" t="s">
        <v>113</v>
      </c>
      <c r="N12" s="61" t="s">
        <v>196</v>
      </c>
    </row>
    <row r="13" spans="1:14" s="26" customFormat="1" ht="22.5" x14ac:dyDescent="0.2">
      <c r="A13" s="24" t="s">
        <v>61</v>
      </c>
      <c r="B13" s="17" t="s">
        <v>62</v>
      </c>
      <c r="C13" s="17" t="s">
        <v>11</v>
      </c>
      <c r="D13" s="17" t="s">
        <v>63</v>
      </c>
      <c r="E13" s="25" t="s">
        <v>64</v>
      </c>
      <c r="F13" s="25"/>
      <c r="G13" s="25"/>
      <c r="H13" s="23" t="s">
        <v>65</v>
      </c>
      <c r="I13" s="23" t="s">
        <v>66</v>
      </c>
      <c r="J13" s="23" t="s">
        <v>3</v>
      </c>
      <c r="K13" s="21" t="s">
        <v>49</v>
      </c>
      <c r="L13" s="17" t="s">
        <v>67</v>
      </c>
      <c r="M13" s="17" t="s">
        <v>114</v>
      </c>
    </row>
    <row r="14" spans="1:14" s="26" customFormat="1" ht="22.5" x14ac:dyDescent="0.2">
      <c r="A14" s="24" t="s">
        <v>68</v>
      </c>
      <c r="B14" s="17" t="s">
        <v>69</v>
      </c>
      <c r="C14" s="17" t="s">
        <v>11</v>
      </c>
      <c r="D14" s="17" t="s">
        <v>70</v>
      </c>
      <c r="E14" s="25" t="s">
        <v>64</v>
      </c>
      <c r="F14" s="25"/>
      <c r="G14" s="25"/>
      <c r="H14" s="23" t="s">
        <v>65</v>
      </c>
      <c r="I14" s="23" t="s">
        <v>51</v>
      </c>
      <c r="J14" s="23" t="s">
        <v>3</v>
      </c>
      <c r="K14" s="21" t="s">
        <v>71</v>
      </c>
      <c r="L14" s="17" t="s">
        <v>3</v>
      </c>
      <c r="M14" s="17" t="s">
        <v>115</v>
      </c>
    </row>
    <row r="15" spans="1:14" s="26" customFormat="1" ht="22.5" x14ac:dyDescent="0.2">
      <c r="A15" s="24" t="s">
        <v>80</v>
      </c>
      <c r="B15" s="17" t="s">
        <v>81</v>
      </c>
      <c r="C15" s="17" t="s">
        <v>11</v>
      </c>
      <c r="D15" s="17" t="s">
        <v>118</v>
      </c>
      <c r="E15" s="25"/>
      <c r="F15" s="25"/>
      <c r="G15" s="25" t="s">
        <v>64</v>
      </c>
      <c r="H15" s="23" t="s">
        <v>119</v>
      </c>
      <c r="I15" s="23" t="s">
        <v>82</v>
      </c>
      <c r="J15" s="23" t="s">
        <v>120</v>
      </c>
      <c r="K15" s="21" t="s">
        <v>83</v>
      </c>
      <c r="L15" s="17" t="s">
        <v>87</v>
      </c>
      <c r="M15" s="17" t="s">
        <v>116</v>
      </c>
    </row>
    <row r="16" spans="1:14" s="26" customFormat="1" ht="22.5" x14ac:dyDescent="0.2">
      <c r="A16" s="24" t="s">
        <v>93</v>
      </c>
      <c r="B16" s="17" t="s">
        <v>94</v>
      </c>
      <c r="C16" s="17" t="s">
        <v>11</v>
      </c>
      <c r="D16" s="17" t="s">
        <v>188</v>
      </c>
      <c r="E16" s="25"/>
      <c r="F16" s="25"/>
      <c r="G16" s="25" t="s">
        <v>64</v>
      </c>
      <c r="H16" s="23" t="s">
        <v>189</v>
      </c>
      <c r="I16" s="23" t="s">
        <v>95</v>
      </c>
      <c r="J16" s="23" t="s">
        <v>190</v>
      </c>
      <c r="K16" s="21" t="s">
        <v>85</v>
      </c>
      <c r="L16" s="17" t="s">
        <v>191</v>
      </c>
      <c r="M16" s="17" t="s">
        <v>117</v>
      </c>
    </row>
    <row r="17" spans="1:13" s="26" customFormat="1" ht="22.5" x14ac:dyDescent="0.2">
      <c r="A17" s="24" t="s">
        <v>131</v>
      </c>
      <c r="B17" s="17" t="s">
        <v>132</v>
      </c>
      <c r="C17" s="17" t="s">
        <v>11</v>
      </c>
      <c r="D17" s="17" t="s">
        <v>133</v>
      </c>
      <c r="E17" s="25"/>
      <c r="F17" s="25"/>
      <c r="G17" s="25" t="s">
        <v>64</v>
      </c>
      <c r="H17" s="23" t="s">
        <v>65</v>
      </c>
      <c r="I17" s="23" t="s">
        <v>134</v>
      </c>
      <c r="J17" s="23" t="s">
        <v>3</v>
      </c>
      <c r="K17" s="21" t="s">
        <v>85</v>
      </c>
      <c r="L17" s="17" t="s">
        <v>135</v>
      </c>
      <c r="M17" s="17" t="s">
        <v>136</v>
      </c>
    </row>
    <row r="18" spans="1:13" s="60" customFormat="1" ht="22.5" x14ac:dyDescent="0.2">
      <c r="A18" s="55" t="s">
        <v>181</v>
      </c>
      <c r="B18" s="56" t="s">
        <v>182</v>
      </c>
      <c r="C18" s="56" t="s">
        <v>11</v>
      </c>
      <c r="D18" s="56" t="s">
        <v>183</v>
      </c>
      <c r="E18" s="25" t="s">
        <v>64</v>
      </c>
      <c r="F18" s="25" t="s">
        <v>64</v>
      </c>
      <c r="G18" s="25" t="s">
        <v>64</v>
      </c>
      <c r="H18" s="58" t="s">
        <v>65</v>
      </c>
      <c r="I18" s="58" t="s">
        <v>184</v>
      </c>
      <c r="J18" s="23" t="s">
        <v>3</v>
      </c>
      <c r="K18" s="59" t="s">
        <v>185</v>
      </c>
      <c r="L18" s="56" t="s">
        <v>186</v>
      </c>
      <c r="M18" s="56" t="s">
        <v>187</v>
      </c>
    </row>
    <row r="19" spans="1:13" s="60" customFormat="1" ht="22.5" x14ac:dyDescent="0.2">
      <c r="A19" s="55" t="s">
        <v>137</v>
      </c>
      <c r="B19" s="56" t="s">
        <v>169</v>
      </c>
      <c r="C19" s="56" t="s">
        <v>11</v>
      </c>
      <c r="D19" s="56" t="s">
        <v>170</v>
      </c>
      <c r="E19" s="56"/>
      <c r="F19" s="56"/>
      <c r="G19" s="57" t="s">
        <v>64</v>
      </c>
      <c r="H19" s="58" t="s">
        <v>119</v>
      </c>
      <c r="I19" s="58" t="s">
        <v>138</v>
      </c>
      <c r="J19" s="58" t="s">
        <v>171</v>
      </c>
      <c r="K19" s="59" t="s">
        <v>172</v>
      </c>
      <c r="L19" s="56" t="s">
        <v>139</v>
      </c>
      <c r="M19" s="56" t="s">
        <v>140</v>
      </c>
    </row>
    <row r="20" spans="1:13" s="26" customFormat="1" ht="22.5" x14ac:dyDescent="0.2">
      <c r="A20" s="24" t="s">
        <v>146</v>
      </c>
      <c r="B20" s="17" t="s">
        <v>147</v>
      </c>
      <c r="C20" s="17" t="s">
        <v>11</v>
      </c>
      <c r="D20" s="17" t="s">
        <v>148</v>
      </c>
      <c r="E20" s="25"/>
      <c r="F20" s="25"/>
      <c r="G20" s="25" t="s">
        <v>64</v>
      </c>
      <c r="H20" s="23" t="s">
        <v>65</v>
      </c>
      <c r="I20" s="23" t="s">
        <v>149</v>
      </c>
      <c r="J20" s="23" t="s">
        <v>3</v>
      </c>
      <c r="K20" s="21" t="s">
        <v>141</v>
      </c>
      <c r="L20" s="17" t="s">
        <v>150</v>
      </c>
      <c r="M20" s="17" t="s">
        <v>151</v>
      </c>
    </row>
  </sheetData>
  <mergeCells count="1">
    <mergeCell ref="A2:M2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scale="77" orientation="landscape" r:id="rId1"/>
  <headerFooter alignWithMargins="0">
    <oddHeader>&amp;C&amp;F - &amp;A</oddHeader>
    <oddFooter>&amp;R&amp;P/&amp;N - &amp;D</oddFooter>
  </headerFooter>
  <ignoredErrors>
    <ignoredError sqref="A20 A3:A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H3" sqref="H3"/>
    </sheetView>
  </sheetViews>
  <sheetFormatPr baseColWidth="10" defaultColWidth="5" defaultRowHeight="11.25" x14ac:dyDescent="0.2"/>
  <cols>
    <col min="1" max="1" width="5.140625" style="3" customWidth="1"/>
    <col min="2" max="2" width="28" style="3" customWidth="1"/>
    <col min="3" max="3" width="11.42578125" style="3" customWidth="1"/>
    <col min="4" max="4" width="16" style="5" customWidth="1"/>
    <col min="5" max="5" width="10" style="4" customWidth="1"/>
    <col min="6" max="6" width="13.7109375" style="4" bestFit="1" customWidth="1"/>
    <col min="7" max="8" width="12.7109375" style="4" customWidth="1"/>
    <col min="9" max="9" width="34.140625" style="6" customWidth="1"/>
    <col min="10" max="10" width="20.140625" style="5" bestFit="1" customWidth="1"/>
    <col min="11" max="16384" width="5" style="5"/>
  </cols>
  <sheetData>
    <row r="1" spans="1:10" s="7" customFormat="1" ht="67.5" x14ac:dyDescent="0.2">
      <c r="A1" s="68" t="s">
        <v>19</v>
      </c>
      <c r="B1" s="69"/>
      <c r="C1" s="14" t="s">
        <v>6</v>
      </c>
      <c r="D1" s="14" t="s">
        <v>20</v>
      </c>
      <c r="E1" s="14" t="s">
        <v>9</v>
      </c>
      <c r="F1" s="14" t="s">
        <v>21</v>
      </c>
      <c r="G1" s="14" t="s">
        <v>142</v>
      </c>
      <c r="H1" s="14" t="s">
        <v>143</v>
      </c>
      <c r="I1" s="15" t="s">
        <v>23</v>
      </c>
      <c r="J1" s="14" t="s">
        <v>105</v>
      </c>
    </row>
    <row r="2" spans="1:10" s="7" customFormat="1" x14ac:dyDescent="0.2">
      <c r="A2" s="1"/>
      <c r="B2" s="1"/>
      <c r="C2" s="1"/>
      <c r="D2" s="1"/>
      <c r="E2" s="1"/>
      <c r="F2" s="1"/>
      <c r="G2" s="1"/>
      <c r="H2" s="1"/>
      <c r="I2" s="2"/>
      <c r="J2" s="1"/>
    </row>
    <row r="3" spans="1:10" s="22" customFormat="1" ht="22.5" x14ac:dyDescent="0.2">
      <c r="A3" s="85" t="s">
        <v>7</v>
      </c>
      <c r="B3" s="86"/>
      <c r="C3" s="31" t="s">
        <v>5</v>
      </c>
      <c r="D3" s="32" t="s">
        <v>208</v>
      </c>
      <c r="E3" s="33" t="s">
        <v>198</v>
      </c>
      <c r="F3" s="34" t="s">
        <v>25</v>
      </c>
      <c r="G3" s="34">
        <v>45108</v>
      </c>
      <c r="H3" s="34" t="s">
        <v>210</v>
      </c>
      <c r="I3" s="35" t="s">
        <v>152</v>
      </c>
      <c r="J3" s="84" t="s">
        <v>124</v>
      </c>
    </row>
    <row r="4" spans="1:10" s="29" customFormat="1" ht="24.6" customHeight="1" x14ac:dyDescent="0.2">
      <c r="B4" s="78" t="s">
        <v>161</v>
      </c>
      <c r="C4" s="79"/>
      <c r="D4" s="79"/>
      <c r="E4" s="79"/>
      <c r="F4" s="79"/>
      <c r="G4" s="79"/>
      <c r="H4" s="79"/>
      <c r="I4" s="80"/>
      <c r="J4" s="84"/>
    </row>
    <row r="5" spans="1:10" s="29" customFormat="1" ht="23.25" customHeight="1" x14ac:dyDescent="0.2">
      <c r="A5" s="30"/>
      <c r="B5" s="81" t="s">
        <v>209</v>
      </c>
      <c r="C5" s="82"/>
      <c r="D5" s="82"/>
      <c r="E5" s="82"/>
      <c r="F5" s="82"/>
      <c r="G5" s="82"/>
      <c r="H5" s="82"/>
      <c r="I5" s="83"/>
      <c r="J5" s="84"/>
    </row>
    <row r="6" spans="1:10" s="22" customFormat="1" ht="20.45" customHeight="1" x14ac:dyDescent="0.2">
      <c r="A6" s="76" t="s">
        <v>27</v>
      </c>
      <c r="B6" s="77"/>
      <c r="C6" s="17" t="s">
        <v>5</v>
      </c>
      <c r="D6" s="18" t="s">
        <v>26</v>
      </c>
      <c r="E6" s="20" t="s">
        <v>126</v>
      </c>
      <c r="F6" s="27" t="s">
        <v>127</v>
      </c>
      <c r="G6" s="20" t="s">
        <v>3</v>
      </c>
      <c r="H6" s="20" t="s">
        <v>3</v>
      </c>
      <c r="I6" s="24" t="s">
        <v>154</v>
      </c>
      <c r="J6" s="21"/>
    </row>
    <row r="7" spans="1:10" s="22" customFormat="1" ht="20.45" customHeight="1" x14ac:dyDescent="0.2">
      <c r="A7" s="76" t="s">
        <v>27</v>
      </c>
      <c r="B7" s="77"/>
      <c r="C7" s="17" t="s">
        <v>5</v>
      </c>
      <c r="D7" s="18" t="s">
        <v>88</v>
      </c>
      <c r="E7" s="20" t="str">
        <f>"1"</f>
        <v>1</v>
      </c>
      <c r="F7" s="27" t="str">
        <f>"JUN 18"</f>
        <v>JUN 18</v>
      </c>
      <c r="G7" s="20" t="s">
        <v>3</v>
      </c>
      <c r="H7" s="20" t="s">
        <v>3</v>
      </c>
      <c r="I7" s="24" t="s">
        <v>155</v>
      </c>
      <c r="J7" s="21"/>
    </row>
    <row r="8" spans="1:10" s="22" customFormat="1" ht="20.45" customHeight="1" x14ac:dyDescent="0.2">
      <c r="A8" s="76" t="s">
        <v>27</v>
      </c>
      <c r="B8" s="77"/>
      <c r="C8" s="17" t="s">
        <v>5</v>
      </c>
      <c r="D8" s="18" t="s">
        <v>144</v>
      </c>
      <c r="E8" s="20" t="str">
        <f>"5"</f>
        <v>5</v>
      </c>
      <c r="F8" s="27" t="str">
        <f>"AUG 20"</f>
        <v>AUG 20</v>
      </c>
      <c r="G8" s="20">
        <v>44348</v>
      </c>
      <c r="H8" s="20" t="s">
        <v>145</v>
      </c>
      <c r="I8" s="24" t="s">
        <v>89</v>
      </c>
      <c r="J8" s="21"/>
    </row>
    <row r="18" spans="5:8" x14ac:dyDescent="0.2">
      <c r="E18" s="8"/>
      <c r="F18" s="8"/>
      <c r="G18" s="8"/>
      <c r="H18" s="8"/>
    </row>
    <row r="27" spans="5:8" x14ac:dyDescent="0.2">
      <c r="E27" s="8"/>
      <c r="F27" s="8"/>
      <c r="G27" s="8"/>
      <c r="H27" s="8"/>
    </row>
    <row r="30" spans="5:8" x14ac:dyDescent="0.2">
      <c r="E30" s="8"/>
      <c r="F30" s="8"/>
      <c r="G30" s="8"/>
      <c r="H30" s="8"/>
    </row>
  </sheetData>
  <mergeCells count="8">
    <mergeCell ref="J3:J5"/>
    <mergeCell ref="A3:B3"/>
    <mergeCell ref="A6:B6"/>
    <mergeCell ref="A7:B7"/>
    <mergeCell ref="A8:B8"/>
    <mergeCell ref="A1:B1"/>
    <mergeCell ref="B4:I4"/>
    <mergeCell ref="B5:I5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workbookViewId="0">
      <selection activeCell="A2" sqref="A2"/>
    </sheetView>
  </sheetViews>
  <sheetFormatPr baseColWidth="10" defaultColWidth="5" defaultRowHeight="11.25" x14ac:dyDescent="0.2"/>
  <cols>
    <col min="1" max="1" width="31.7109375" style="3" customWidth="1"/>
    <col min="2" max="2" width="15.7109375" style="3" customWidth="1"/>
    <col min="3" max="3" width="18.7109375" style="5" customWidth="1"/>
    <col min="4" max="4" width="12.7109375" style="4" customWidth="1"/>
    <col min="5" max="5" width="13.7109375" style="4" bestFit="1" customWidth="1"/>
    <col min="6" max="7" width="12.7109375" style="4" customWidth="1"/>
    <col min="8" max="8" width="32" style="6" customWidth="1"/>
    <col min="9" max="9" width="20.140625" style="5" bestFit="1" customWidth="1"/>
    <col min="10" max="16384" width="5" style="5"/>
  </cols>
  <sheetData>
    <row r="1" spans="1:9" s="7" customFormat="1" ht="67.5" x14ac:dyDescent="0.2">
      <c r="A1" s="14" t="s">
        <v>19</v>
      </c>
      <c r="B1" s="14" t="s">
        <v>6</v>
      </c>
      <c r="C1" s="14" t="s">
        <v>20</v>
      </c>
      <c r="D1" s="14" t="s">
        <v>9</v>
      </c>
      <c r="E1" s="14" t="s">
        <v>21</v>
      </c>
      <c r="F1" s="14" t="s">
        <v>142</v>
      </c>
      <c r="G1" s="14" t="s">
        <v>143</v>
      </c>
      <c r="H1" s="15" t="s">
        <v>23</v>
      </c>
      <c r="I1" s="14" t="s">
        <v>105</v>
      </c>
    </row>
    <row r="2" spans="1:9" s="28" customFormat="1" ht="20.45" customHeight="1" x14ac:dyDescent="0.2">
      <c r="A2" s="23" t="s">
        <v>8</v>
      </c>
      <c r="B2" s="23" t="s">
        <v>5</v>
      </c>
      <c r="C2" s="19" t="s">
        <v>197</v>
      </c>
      <c r="D2" s="19" t="s">
        <v>198</v>
      </c>
      <c r="E2" s="27" t="s">
        <v>25</v>
      </c>
      <c r="F2" s="27" t="str">
        <f>"OCT 22"</f>
        <v>OCT 22</v>
      </c>
      <c r="G2" s="27" t="s">
        <v>199</v>
      </c>
      <c r="H2" s="24" t="s">
        <v>153</v>
      </c>
      <c r="I2" s="19" t="s">
        <v>123</v>
      </c>
    </row>
    <row r="17" spans="5:7" x14ac:dyDescent="0.2">
      <c r="E17" s="8"/>
      <c r="F17" s="8"/>
      <c r="G17" s="8"/>
    </row>
    <row r="20" spans="5:7" x14ac:dyDescent="0.2">
      <c r="E20" s="8"/>
    </row>
    <row r="26" spans="5:7" x14ac:dyDescent="0.2">
      <c r="F26" s="8"/>
      <c r="G26" s="8"/>
    </row>
    <row r="29" spans="5:7" x14ac:dyDescent="0.2">
      <c r="F29" s="8"/>
      <c r="G29" s="8"/>
    </row>
  </sheetData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C21" sqref="C20:C21"/>
    </sheetView>
  </sheetViews>
  <sheetFormatPr baseColWidth="10" defaultColWidth="5" defaultRowHeight="11.25" x14ac:dyDescent="0.2"/>
  <cols>
    <col min="1" max="1" width="31.7109375" style="3" customWidth="1"/>
    <col min="2" max="2" width="15.7109375" style="3" customWidth="1"/>
    <col min="3" max="3" width="18.7109375" style="5" customWidth="1"/>
    <col min="4" max="5" width="12.7109375" style="4" customWidth="1"/>
    <col min="6" max="6" width="27.7109375" style="6" customWidth="1"/>
    <col min="7" max="7" width="20.140625" style="5" bestFit="1" customWidth="1"/>
    <col min="8" max="16384" width="5" style="5"/>
  </cols>
  <sheetData>
    <row r="1" spans="1:7" s="7" customFormat="1" ht="67.5" x14ac:dyDescent="0.2">
      <c r="A1" s="14" t="s">
        <v>4</v>
      </c>
      <c r="B1" s="14" t="s">
        <v>6</v>
      </c>
      <c r="C1" s="14" t="s">
        <v>1</v>
      </c>
      <c r="D1" s="14" t="s">
        <v>9</v>
      </c>
      <c r="E1" s="14" t="s">
        <v>10</v>
      </c>
      <c r="F1" s="15" t="s">
        <v>2</v>
      </c>
      <c r="G1" s="14" t="s">
        <v>105</v>
      </c>
    </row>
    <row r="2" spans="1:7" s="22" customFormat="1" ht="20.45" customHeight="1" x14ac:dyDescent="0.2">
      <c r="A2" s="17" t="s">
        <v>12</v>
      </c>
      <c r="B2" s="18" t="s">
        <v>5</v>
      </c>
      <c r="C2" s="18" t="s">
        <v>159</v>
      </c>
      <c r="D2" s="19" t="s">
        <v>160</v>
      </c>
      <c r="E2" s="20" t="str">
        <f>"APR 22"</f>
        <v>APR 22</v>
      </c>
      <c r="F2" s="21" t="s">
        <v>28</v>
      </c>
      <c r="G2" s="18" t="s">
        <v>125</v>
      </c>
    </row>
    <row r="3" spans="1:7" x14ac:dyDescent="0.2">
      <c r="G3" s="1"/>
    </row>
    <row r="14" spans="1:7" x14ac:dyDescent="0.2">
      <c r="D14" s="8"/>
      <c r="E14" s="8"/>
    </row>
    <row r="24" spans="4:5" x14ac:dyDescent="0.2">
      <c r="D24" s="8"/>
      <c r="E24" s="8"/>
    </row>
    <row r="27" spans="4:5" x14ac:dyDescent="0.2">
      <c r="D27" s="8"/>
      <c r="E27" s="8"/>
    </row>
  </sheetData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POH</vt:lpstr>
      <vt:lpstr>KCL</vt:lpstr>
      <vt:lpstr>SUPPLEMENTS</vt:lpstr>
      <vt:lpstr>MM</vt:lpstr>
      <vt:lpstr>IPC</vt:lpstr>
      <vt:lpstr>Tool</vt:lpstr>
      <vt:lpstr>IPC!Impression_des_titres</vt:lpstr>
      <vt:lpstr>KCL!Impression_des_titres</vt:lpstr>
      <vt:lpstr>MM!Impression_des_titres</vt:lpstr>
      <vt:lpstr>POH!Impression_des_titres</vt:lpstr>
      <vt:lpstr>SUPPLEMENTS!Impression_des_titres</vt:lpstr>
      <vt:lpstr>Tool!Impression_des_titres</vt:lpstr>
      <vt:lpstr>IPC!Zone_d_impression</vt:lpstr>
      <vt:lpstr>KCL!Zone_d_impression</vt:lpstr>
      <vt:lpstr>MM!Zone_d_impression</vt:lpstr>
      <vt:lpstr>POH!Zone_d_impression</vt:lpstr>
      <vt:lpstr>SUPPLEMENTS!Zone_d_impression</vt:lpstr>
      <vt:lpstr>Tool!Zone_d_impression</vt:lpstr>
    </vt:vector>
  </TitlesOfParts>
  <Company>socata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sc00175</dc:creator>
  <cp:lastModifiedBy>CHA Helene</cp:lastModifiedBy>
  <cp:lastPrinted>2014-02-04T08:22:17Z</cp:lastPrinted>
  <dcterms:created xsi:type="dcterms:W3CDTF">2006-10-19T16:12:26Z</dcterms:created>
  <dcterms:modified xsi:type="dcterms:W3CDTF">2023-11-28T16:07:39Z</dcterms:modified>
</cp:coreProperties>
</file>